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0" yWindow="960" windowWidth="11340" windowHeight="5592" tabRatio="635" activeTab="7"/>
  </bookViews>
  <sheets>
    <sheet name="УЧАСТНИКИ" sheetId="1" r:id="rId1"/>
    <sheet name="ИТОГ ГОРОДА" sheetId="144" state="hidden" r:id="rId2"/>
    <sheet name="100м Ф" sheetId="100" state="hidden" r:id="rId3"/>
    <sheet name="200мф" sheetId="118" state="hidden" r:id="rId4"/>
    <sheet name="эст гор" sheetId="136" r:id="rId5"/>
    <sheet name="эст рай" sheetId="149" r:id="rId6"/>
    <sheet name="эст гор ИТОГ" sheetId="150" r:id="rId7"/>
    <sheet name="эст рай ИТОГ" sheetId="151" r:id="rId8"/>
    <sheet name="4х400" sheetId="138" state="hidden" r:id="rId9"/>
    <sheet name="400сб" sheetId="128" state="hidden" r:id="rId10"/>
    <sheet name="ядр" sheetId="129" state="hidden" r:id="rId11"/>
    <sheet name="3000сп" sheetId="130" state="hidden" r:id="rId12"/>
    <sheet name="ВЫСОТА" sheetId="36" state="hidden" r:id="rId13"/>
    <sheet name="ШЕСТ ф" sheetId="103" state="hidden" r:id="rId14"/>
    <sheet name="ДЛ-НА" sheetId="24" state="hidden" r:id="rId15"/>
    <sheet name="ТРОЙ" sheetId="26" state="hidden" r:id="rId16"/>
    <sheet name="диск" sheetId="131" state="hidden" r:id="rId17"/>
    <sheet name="молот" sheetId="132" state="hidden" r:id="rId18"/>
    <sheet name="копье" sheetId="133" state="hidden" r:id="rId19"/>
    <sheet name="ядро" sheetId="134" state="hidden" r:id="rId20"/>
    <sheet name="эст город" sheetId="146" state="hidden" r:id="rId21"/>
    <sheet name="Эст рабоч" sheetId="148" state="hidden" r:id="rId22"/>
  </sheets>
  <externalReferences>
    <externalReference r:id="rId23"/>
  </externalReferences>
  <definedNames>
    <definedName name="CUMM" localSheetId="11">'3000сп'!#REF!</definedName>
    <definedName name="CUMM" localSheetId="9">'400сб'!#REF!</definedName>
    <definedName name="CUMM" localSheetId="8">'4х400'!#REF!</definedName>
    <definedName name="CUMM" localSheetId="4">'эст гор'!#REF!</definedName>
    <definedName name="CUMM" localSheetId="6">'эст гор ИТОГ'!#REF!</definedName>
    <definedName name="CUMM" localSheetId="5">'эст рай'!#REF!</definedName>
    <definedName name="CUMM" localSheetId="7">'эст рай ИТОГ'!#REF!</definedName>
    <definedName name="CUMM">#REF!</definedName>
    <definedName name="d_1">#REF!</definedName>
    <definedName name="d_2" localSheetId="6">#REF!</definedName>
    <definedName name="d_2" localSheetId="5">#REF!</definedName>
    <definedName name="d_2" localSheetId="7">#REF!</definedName>
    <definedName name="d_2">#REF!</definedName>
    <definedName name="d_3" localSheetId="6">#REF!</definedName>
    <definedName name="d_3" localSheetId="5">#REF!</definedName>
    <definedName name="d_3" localSheetId="7">#REF!</definedName>
    <definedName name="d_3">#REF!</definedName>
    <definedName name="d_4">#REF!</definedName>
    <definedName name="d_5">#REF!</definedName>
    <definedName name="d_6">#REF!</definedName>
    <definedName name="d_7">#REF!</definedName>
    <definedName name="date_1">#REF!</definedName>
    <definedName name="Name_1">#REF!</definedName>
    <definedName name="Name_2">#REF!</definedName>
    <definedName name="Name_3">#REF!</definedName>
    <definedName name="Name_4">#REF!</definedName>
    <definedName name="Name_5">#REF!</definedName>
    <definedName name="Name_6">#REF!</definedName>
    <definedName name="OLE_LINK1" localSheetId="0">УЧАСТНИКИ!$D$5</definedName>
    <definedName name="Tit_1">#REF!</definedName>
    <definedName name="ЖЕН">'[1]1'!$A$2</definedName>
    <definedName name="_xlnm.Print_Area" localSheetId="1">'ИТОГ ГОРОДА'!$A$1:$H$245</definedName>
  </definedNames>
  <calcPr calcId="145621" refMode="R1C1"/>
  <customWorkbookViews>
    <customWorkbookView name="Vovan - Личное представление" guid="{B28A55F2-F506-44F5-8B45-C06C81F4E83D}" mergeInterval="0" personalView="1" maximized="1" windowWidth="1020" windowHeight="600" activeSheetId="1"/>
  </customWorkbookViews>
</workbook>
</file>

<file path=xl/calcChain.xml><?xml version="1.0" encoding="utf-8"?>
<calcChain xmlns="http://schemas.openxmlformats.org/spreadsheetml/2006/main">
  <c r="C35" i="150" l="1"/>
  <c r="B35" i="150"/>
  <c r="C34" i="150"/>
  <c r="B34" i="150"/>
  <c r="C33" i="150"/>
  <c r="B33" i="150"/>
  <c r="D32" i="150"/>
  <c r="C32" i="150"/>
  <c r="B32" i="150"/>
  <c r="C27" i="150"/>
  <c r="B27" i="150"/>
  <c r="C26" i="150"/>
  <c r="B26" i="150"/>
  <c r="C25" i="150"/>
  <c r="B25" i="150"/>
  <c r="D24" i="150"/>
  <c r="C24" i="150"/>
  <c r="B24" i="150"/>
  <c r="C23" i="150"/>
  <c r="B23" i="150"/>
  <c r="C22" i="150"/>
  <c r="B22" i="150"/>
  <c r="C21" i="150"/>
  <c r="B21" i="150"/>
  <c r="D20" i="150"/>
  <c r="C20" i="150"/>
  <c r="B20" i="150"/>
  <c r="C31" i="150"/>
  <c r="B31" i="150"/>
  <c r="C30" i="150"/>
  <c r="B30" i="150"/>
  <c r="C29" i="150"/>
  <c r="B29" i="150"/>
  <c r="D28" i="150"/>
  <c r="C28" i="150"/>
  <c r="B28" i="150"/>
  <c r="C19" i="150"/>
  <c r="B19" i="150"/>
  <c r="C18" i="150"/>
  <c r="B18" i="150"/>
  <c r="C17" i="150"/>
  <c r="B17" i="150"/>
  <c r="D16" i="150"/>
  <c r="C16" i="150"/>
  <c r="B16" i="150"/>
  <c r="C15" i="150" l="1"/>
  <c r="B15" i="150"/>
  <c r="C14" i="150"/>
  <c r="B14" i="150"/>
  <c r="C13" i="150"/>
  <c r="B13" i="150"/>
  <c r="D12" i="150"/>
  <c r="C12" i="150"/>
  <c r="B12" i="150"/>
  <c r="C39" i="150"/>
  <c r="B39" i="150"/>
  <c r="C38" i="150"/>
  <c r="B38" i="150"/>
  <c r="C37" i="150"/>
  <c r="B37" i="150"/>
  <c r="D36" i="150"/>
  <c r="C36" i="150"/>
  <c r="B36" i="150"/>
  <c r="C51" i="151" l="1"/>
  <c r="B51" i="151"/>
  <c r="C50" i="151"/>
  <c r="B50" i="151"/>
  <c r="C49" i="151"/>
  <c r="B49" i="151"/>
  <c r="D48" i="151"/>
  <c r="C48" i="151"/>
  <c r="B48" i="151"/>
  <c r="C47" i="151"/>
  <c r="B47" i="151"/>
  <c r="C46" i="151"/>
  <c r="B46" i="151"/>
  <c r="C45" i="151"/>
  <c r="B45" i="151"/>
  <c r="D44" i="151"/>
  <c r="C44" i="151"/>
  <c r="B44" i="151"/>
  <c r="C59" i="151"/>
  <c r="B59" i="151"/>
  <c r="C58" i="151"/>
  <c r="B58" i="151"/>
  <c r="C57" i="151"/>
  <c r="B57" i="151"/>
  <c r="D56" i="151"/>
  <c r="C56" i="151"/>
  <c r="B56" i="151"/>
  <c r="C55" i="151"/>
  <c r="B55" i="151"/>
  <c r="C54" i="151"/>
  <c r="B54" i="151"/>
  <c r="C53" i="151"/>
  <c r="B53" i="151"/>
  <c r="D52" i="151"/>
  <c r="C52" i="151"/>
  <c r="B52" i="151"/>
  <c r="C43" i="151"/>
  <c r="B43" i="151"/>
  <c r="C42" i="151"/>
  <c r="B42" i="151"/>
  <c r="C41" i="151"/>
  <c r="B41" i="151"/>
  <c r="D40" i="151"/>
  <c r="C40" i="151"/>
  <c r="B40" i="151"/>
  <c r="C39" i="151"/>
  <c r="B39" i="151"/>
  <c r="C38" i="151"/>
  <c r="B38" i="151"/>
  <c r="C37" i="151"/>
  <c r="B37" i="151"/>
  <c r="D36" i="151"/>
  <c r="C36" i="151"/>
  <c r="B36" i="151"/>
  <c r="C35" i="151"/>
  <c r="B35" i="151"/>
  <c r="C34" i="151"/>
  <c r="B34" i="151"/>
  <c r="C33" i="151"/>
  <c r="B33" i="151"/>
  <c r="D32" i="151"/>
  <c r="C32" i="151"/>
  <c r="B32" i="151"/>
  <c r="C31" i="151"/>
  <c r="B31" i="151"/>
  <c r="C30" i="151"/>
  <c r="B30" i="151"/>
  <c r="C29" i="151"/>
  <c r="B29" i="151"/>
  <c r="D28" i="151"/>
  <c r="C28" i="151"/>
  <c r="B28" i="151"/>
  <c r="C27" i="151"/>
  <c r="B27" i="151"/>
  <c r="C26" i="151"/>
  <c r="B26" i="151"/>
  <c r="C25" i="151"/>
  <c r="B25" i="151"/>
  <c r="D24" i="151"/>
  <c r="C24" i="151"/>
  <c r="B24" i="151"/>
  <c r="C23" i="151"/>
  <c r="B23" i="151"/>
  <c r="C22" i="151"/>
  <c r="B22" i="151"/>
  <c r="C21" i="151"/>
  <c r="B21" i="151"/>
  <c r="D20" i="151"/>
  <c r="C20" i="151"/>
  <c r="B20" i="151"/>
  <c r="C19" i="151"/>
  <c r="B19" i="151"/>
  <c r="C18" i="151"/>
  <c r="B18" i="151"/>
  <c r="C17" i="151"/>
  <c r="B17" i="151"/>
  <c r="D16" i="151"/>
  <c r="C16" i="151"/>
  <c r="B16" i="151"/>
  <c r="C15" i="151"/>
  <c r="B15" i="151"/>
  <c r="C14" i="151"/>
  <c r="B14" i="151"/>
  <c r="C13" i="151"/>
  <c r="B13" i="151"/>
  <c r="D12" i="151"/>
  <c r="C12" i="151"/>
  <c r="B12" i="151"/>
  <c r="C59" i="149" l="1"/>
  <c r="B59" i="149"/>
  <c r="C58" i="149"/>
  <c r="B58" i="149"/>
  <c r="C57" i="149"/>
  <c r="B57" i="149"/>
  <c r="D56" i="149"/>
  <c r="C56" i="149"/>
  <c r="B56" i="149"/>
  <c r="C46" i="149"/>
  <c r="B46" i="149"/>
  <c r="C45" i="149"/>
  <c r="B45" i="149"/>
  <c r="C44" i="149"/>
  <c r="B44" i="149"/>
  <c r="D43" i="149"/>
  <c r="C43" i="149"/>
  <c r="B43" i="149"/>
  <c r="C33" i="149"/>
  <c r="B33" i="149"/>
  <c r="C32" i="149"/>
  <c r="B32" i="149"/>
  <c r="C31" i="149"/>
  <c r="B31" i="149"/>
  <c r="D30" i="149"/>
  <c r="C30" i="149"/>
  <c r="B30" i="149"/>
  <c r="C50" i="149"/>
  <c r="B50" i="149"/>
  <c r="C49" i="149"/>
  <c r="B49" i="149"/>
  <c r="C48" i="149"/>
  <c r="B48" i="149"/>
  <c r="D47" i="149"/>
  <c r="C47" i="149"/>
  <c r="B47" i="149"/>
  <c r="C42" i="149"/>
  <c r="B42" i="149"/>
  <c r="C41" i="149"/>
  <c r="B41" i="149"/>
  <c r="C40" i="149"/>
  <c r="B40" i="149"/>
  <c r="D39" i="149"/>
  <c r="C39" i="149"/>
  <c r="B39" i="149"/>
  <c r="C63" i="149"/>
  <c r="B63" i="149"/>
  <c r="C62" i="149"/>
  <c r="B62" i="149"/>
  <c r="C61" i="149"/>
  <c r="B61" i="149"/>
  <c r="D60" i="149"/>
  <c r="C60" i="149"/>
  <c r="B60" i="149"/>
  <c r="C55" i="149"/>
  <c r="B55" i="149"/>
  <c r="C54" i="149"/>
  <c r="B54" i="149"/>
  <c r="C53" i="149"/>
  <c r="B53" i="149"/>
  <c r="D52" i="149"/>
  <c r="C52" i="149"/>
  <c r="B52" i="149"/>
  <c r="C37" i="149"/>
  <c r="B37" i="149"/>
  <c r="C36" i="149"/>
  <c r="B36" i="149"/>
  <c r="C35" i="149"/>
  <c r="B35" i="149"/>
  <c r="D34" i="149"/>
  <c r="C34" i="149"/>
  <c r="B34" i="149"/>
  <c r="C29" i="149"/>
  <c r="B29" i="149"/>
  <c r="C28" i="149"/>
  <c r="B28" i="149"/>
  <c r="C27" i="149"/>
  <c r="B27" i="149"/>
  <c r="D26" i="149"/>
  <c r="C26" i="149"/>
  <c r="B26" i="149"/>
  <c r="C24" i="149"/>
  <c r="B24" i="149"/>
  <c r="C23" i="149"/>
  <c r="B23" i="149"/>
  <c r="C22" i="149"/>
  <c r="B22" i="149"/>
  <c r="D21" i="149"/>
  <c r="C21" i="149"/>
  <c r="B21" i="149"/>
  <c r="C20" i="149"/>
  <c r="B20" i="149"/>
  <c r="C19" i="149"/>
  <c r="B19" i="149"/>
  <c r="C18" i="149"/>
  <c r="B18" i="149"/>
  <c r="D17" i="149"/>
  <c r="C17" i="149"/>
  <c r="B17" i="149"/>
  <c r="C16" i="149"/>
  <c r="B16" i="149"/>
  <c r="C15" i="149"/>
  <c r="B15" i="149"/>
  <c r="C14" i="149"/>
  <c r="B14" i="149"/>
  <c r="D13" i="149"/>
  <c r="C13" i="149"/>
  <c r="B13" i="149"/>
  <c r="C33" i="136"/>
  <c r="B33" i="136"/>
  <c r="C32" i="136"/>
  <c r="B32" i="136"/>
  <c r="C31" i="136"/>
  <c r="B31" i="136"/>
  <c r="D30" i="136"/>
  <c r="C30" i="136"/>
  <c r="B30" i="136"/>
  <c r="C29" i="136"/>
  <c r="B29" i="136"/>
  <c r="C28" i="136"/>
  <c r="B28" i="136"/>
  <c r="C27" i="136"/>
  <c r="B27" i="136"/>
  <c r="D26" i="136"/>
  <c r="C26" i="136"/>
  <c r="B26" i="136"/>
  <c r="C24" i="136"/>
  <c r="B24" i="136"/>
  <c r="C23" i="136"/>
  <c r="B23" i="136"/>
  <c r="C22" i="136"/>
  <c r="B22" i="136"/>
  <c r="D21" i="136"/>
  <c r="C21" i="136"/>
  <c r="B21" i="136"/>
  <c r="C20" i="136"/>
  <c r="B20" i="136"/>
  <c r="C19" i="136"/>
  <c r="B19" i="136"/>
  <c r="C18" i="136"/>
  <c r="B18" i="136"/>
  <c r="D17" i="136"/>
  <c r="C17" i="136"/>
  <c r="B17" i="136"/>
  <c r="C16" i="136"/>
  <c r="B16" i="136"/>
  <c r="C15" i="136"/>
  <c r="B15" i="136"/>
  <c r="C14" i="136"/>
  <c r="B14" i="136"/>
  <c r="D13" i="136"/>
  <c r="C13" i="136"/>
  <c r="B13" i="136"/>
  <c r="C42" i="136"/>
  <c r="B42" i="136"/>
  <c r="C41" i="136"/>
  <c r="B41" i="136"/>
  <c r="C40" i="136"/>
  <c r="B40" i="136"/>
  <c r="D39" i="136"/>
  <c r="C39" i="136"/>
  <c r="B39" i="136"/>
  <c r="B283" i="144" l="1"/>
  <c r="C283" i="144"/>
  <c r="D283" i="144"/>
  <c r="E283" i="144"/>
  <c r="B284" i="144"/>
  <c r="C284" i="144"/>
  <c r="D284" i="144"/>
  <c r="E284" i="144"/>
  <c r="B286" i="144"/>
  <c r="C286" i="144"/>
  <c r="D286" i="144"/>
  <c r="E286" i="144"/>
  <c r="B287" i="144"/>
  <c r="C287" i="144"/>
  <c r="D287" i="144"/>
  <c r="E287" i="144"/>
  <c r="B288" i="144"/>
  <c r="C288" i="144"/>
  <c r="D288" i="144"/>
  <c r="E288" i="144"/>
  <c r="B289" i="144"/>
  <c r="C289" i="144"/>
  <c r="D289" i="144"/>
  <c r="E289" i="144"/>
  <c r="B290" i="144"/>
  <c r="C290" i="144"/>
  <c r="D290" i="144"/>
  <c r="E290" i="144"/>
  <c r="B291" i="144"/>
  <c r="C291" i="144"/>
  <c r="D291" i="144"/>
  <c r="E291" i="144"/>
  <c r="B188" i="144"/>
  <c r="C188" i="144"/>
  <c r="D188" i="144"/>
  <c r="E188" i="144"/>
  <c r="B189" i="144"/>
  <c r="C189" i="144"/>
  <c r="D189" i="144"/>
  <c r="E189" i="144"/>
  <c r="B190" i="144"/>
  <c r="C190" i="144"/>
  <c r="D190" i="144"/>
  <c r="E190" i="144"/>
  <c r="B191" i="144"/>
  <c r="C191" i="144"/>
  <c r="D191" i="144"/>
  <c r="E191" i="144"/>
  <c r="B192" i="144"/>
  <c r="C192" i="144"/>
  <c r="D192" i="144"/>
  <c r="E192" i="144"/>
  <c r="B193" i="144"/>
  <c r="C193" i="144"/>
  <c r="D193" i="144"/>
  <c r="E193" i="144"/>
  <c r="B194" i="144"/>
  <c r="C194" i="144"/>
  <c r="D194" i="144"/>
  <c r="E194" i="144"/>
  <c r="B195" i="144"/>
  <c r="C195" i="144"/>
  <c r="D195" i="144"/>
  <c r="E195" i="144"/>
  <c r="B196" i="144"/>
  <c r="C196" i="144"/>
  <c r="D196" i="144"/>
  <c r="E196" i="144"/>
  <c r="B197" i="144"/>
  <c r="C197" i="144"/>
  <c r="D197" i="144"/>
  <c r="E197" i="144"/>
  <c r="B198" i="144"/>
  <c r="C198" i="144"/>
  <c r="D198" i="144"/>
  <c r="E198" i="144"/>
  <c r="B199" i="144"/>
  <c r="C199" i="144"/>
  <c r="D199" i="144"/>
  <c r="E199" i="144"/>
  <c r="D343" i="144"/>
  <c r="C343" i="144"/>
  <c r="B343" i="144"/>
  <c r="D342" i="144"/>
  <c r="C342" i="144"/>
  <c r="B342" i="144"/>
  <c r="D341" i="144"/>
  <c r="C341" i="144"/>
  <c r="B341" i="144"/>
  <c r="E340" i="144"/>
  <c r="D340" i="144"/>
  <c r="C340" i="144"/>
  <c r="B340" i="144"/>
  <c r="D339" i="144"/>
  <c r="C339" i="144"/>
  <c r="B339" i="144"/>
  <c r="D338" i="144"/>
  <c r="C338" i="144"/>
  <c r="B338" i="144"/>
  <c r="D337" i="144"/>
  <c r="C337" i="144"/>
  <c r="B337" i="144"/>
  <c r="E336" i="144"/>
  <c r="D336" i="144"/>
  <c r="C336" i="144"/>
  <c r="B336" i="144"/>
  <c r="D335" i="144"/>
  <c r="C335" i="144"/>
  <c r="B335" i="144"/>
  <c r="D334" i="144"/>
  <c r="C334" i="144"/>
  <c r="B334" i="144"/>
  <c r="D333" i="144"/>
  <c r="C333" i="144"/>
  <c r="B333" i="144"/>
  <c r="E332" i="144"/>
  <c r="D332" i="144"/>
  <c r="C332" i="144"/>
  <c r="B332" i="144"/>
  <c r="D331" i="144"/>
  <c r="C331" i="144"/>
  <c r="B331" i="144"/>
  <c r="D330" i="144"/>
  <c r="C330" i="144"/>
  <c r="B330" i="144"/>
  <c r="D329" i="144"/>
  <c r="C329" i="144"/>
  <c r="B329" i="144"/>
  <c r="E328" i="144"/>
  <c r="D328" i="144"/>
  <c r="C328" i="144"/>
  <c r="B328" i="144"/>
  <c r="D327" i="144"/>
  <c r="C327" i="144"/>
  <c r="B327" i="144"/>
  <c r="D326" i="144"/>
  <c r="C326" i="144"/>
  <c r="B326" i="144"/>
  <c r="D325" i="144"/>
  <c r="C325" i="144"/>
  <c r="B325" i="144"/>
  <c r="E324" i="144"/>
  <c r="D324" i="144"/>
  <c r="C324" i="144"/>
  <c r="B324" i="144"/>
  <c r="D323" i="144"/>
  <c r="C323" i="144"/>
  <c r="B323" i="144"/>
  <c r="D322" i="144"/>
  <c r="C322" i="144"/>
  <c r="B322" i="144"/>
  <c r="D321" i="144"/>
  <c r="C321" i="144"/>
  <c r="B321" i="144"/>
  <c r="E320" i="144"/>
  <c r="D320" i="144"/>
  <c r="C320" i="144"/>
  <c r="B320" i="144"/>
  <c r="D319" i="144"/>
  <c r="C319" i="144"/>
  <c r="B319" i="144"/>
  <c r="D318" i="144"/>
  <c r="C318" i="144"/>
  <c r="B318" i="144"/>
  <c r="D317" i="144"/>
  <c r="C317" i="144"/>
  <c r="B317" i="144"/>
  <c r="E316" i="144"/>
  <c r="D316" i="144"/>
  <c r="C316" i="144"/>
  <c r="B316" i="144"/>
  <c r="D315" i="144"/>
  <c r="C315" i="144"/>
  <c r="B315" i="144"/>
  <c r="D314" i="144"/>
  <c r="C314" i="144"/>
  <c r="B314" i="144"/>
  <c r="D313" i="144"/>
  <c r="C313" i="144"/>
  <c r="B313" i="144"/>
  <c r="E312" i="144"/>
  <c r="D312" i="144"/>
  <c r="C312" i="144"/>
  <c r="B312" i="144"/>
  <c r="D311" i="144"/>
  <c r="C311" i="144"/>
  <c r="B311" i="144"/>
  <c r="D310" i="144"/>
  <c r="C310" i="144"/>
  <c r="B310" i="144"/>
  <c r="D309" i="144"/>
  <c r="C309" i="144"/>
  <c r="B309" i="144"/>
  <c r="E308" i="144"/>
  <c r="D308" i="144"/>
  <c r="C308" i="144"/>
  <c r="B308" i="144"/>
  <c r="D307" i="144"/>
  <c r="C307" i="144"/>
  <c r="B307" i="144"/>
  <c r="D306" i="144"/>
  <c r="C306" i="144"/>
  <c r="B306" i="144"/>
  <c r="D305" i="144"/>
  <c r="C305" i="144"/>
  <c r="B305" i="144"/>
  <c r="E304" i="144"/>
  <c r="D304" i="144"/>
  <c r="C304" i="144"/>
  <c r="B304" i="144"/>
  <c r="D303" i="144"/>
  <c r="C303" i="144"/>
  <c r="B303" i="144"/>
  <c r="D302" i="144"/>
  <c r="C302" i="144"/>
  <c r="B302" i="144"/>
  <c r="D301" i="144"/>
  <c r="C301" i="144"/>
  <c r="B301" i="144"/>
  <c r="E300" i="144"/>
  <c r="D300" i="144"/>
  <c r="C300" i="144"/>
  <c r="B300" i="144"/>
  <c r="D299" i="144"/>
  <c r="C299" i="144"/>
  <c r="B299" i="144"/>
  <c r="D298" i="144"/>
  <c r="C298" i="144"/>
  <c r="B298" i="144"/>
  <c r="D297" i="144"/>
  <c r="C297" i="144"/>
  <c r="B297" i="144"/>
  <c r="E296" i="144"/>
  <c r="D296" i="144"/>
  <c r="C296" i="144"/>
  <c r="B296" i="144"/>
  <c r="E293" i="144"/>
  <c r="D293" i="144"/>
  <c r="C293" i="144"/>
  <c r="B293" i="144"/>
  <c r="E292" i="144"/>
  <c r="D292" i="144"/>
  <c r="C292" i="144"/>
  <c r="B292" i="144"/>
  <c r="E282" i="144"/>
  <c r="D282" i="144"/>
  <c r="C282" i="144"/>
  <c r="B282" i="144"/>
  <c r="E281" i="144"/>
  <c r="D281" i="144"/>
  <c r="C281" i="144"/>
  <c r="B281" i="144"/>
  <c r="E280" i="144"/>
  <c r="D280" i="144"/>
  <c r="C280" i="144"/>
  <c r="B280" i="144"/>
  <c r="E279" i="144"/>
  <c r="D279" i="144"/>
  <c r="C279" i="144"/>
  <c r="B279" i="144"/>
  <c r="E278" i="144"/>
  <c r="D278" i="144"/>
  <c r="C278" i="144"/>
  <c r="B278" i="144"/>
  <c r="E276" i="144"/>
  <c r="D276" i="144"/>
  <c r="C276" i="144"/>
  <c r="B276" i="144"/>
  <c r="E275" i="144"/>
  <c r="D275" i="144"/>
  <c r="C275" i="144"/>
  <c r="B275" i="144"/>
  <c r="E274" i="144"/>
  <c r="D274" i="144"/>
  <c r="C274" i="144"/>
  <c r="B274" i="144"/>
  <c r="E273" i="144"/>
  <c r="D273" i="144"/>
  <c r="C273" i="144"/>
  <c r="B273" i="144"/>
  <c r="E272" i="144"/>
  <c r="D272" i="144"/>
  <c r="C272" i="144"/>
  <c r="B272" i="144"/>
  <c r="E271" i="144"/>
  <c r="D271" i="144"/>
  <c r="C271" i="144"/>
  <c r="B271" i="144"/>
  <c r="E269" i="144"/>
  <c r="D269" i="144"/>
  <c r="C269" i="144"/>
  <c r="B269" i="144"/>
  <c r="E268" i="144"/>
  <c r="D268" i="144"/>
  <c r="C268" i="144"/>
  <c r="B268" i="144"/>
  <c r="E267" i="144"/>
  <c r="D267" i="144"/>
  <c r="C267" i="144"/>
  <c r="B267" i="144"/>
  <c r="E266" i="144"/>
  <c r="D266" i="144"/>
  <c r="C266" i="144"/>
  <c r="B266" i="144"/>
  <c r="E265" i="144"/>
  <c r="D265" i="144"/>
  <c r="C265" i="144"/>
  <c r="B265" i="144"/>
  <c r="E263" i="144"/>
  <c r="D263" i="144"/>
  <c r="C263" i="144"/>
  <c r="B263" i="144"/>
  <c r="E262" i="144"/>
  <c r="D262" i="144"/>
  <c r="C262" i="144"/>
  <c r="B262" i="144"/>
  <c r="E261" i="144"/>
  <c r="D261" i="144"/>
  <c r="C261" i="144"/>
  <c r="B261" i="144"/>
  <c r="E260" i="144"/>
  <c r="D260" i="144"/>
  <c r="C260" i="144"/>
  <c r="B260" i="144"/>
  <c r="E259" i="144"/>
  <c r="D259" i="144"/>
  <c r="C259" i="144"/>
  <c r="B259" i="144"/>
  <c r="E258" i="144"/>
  <c r="D258" i="144"/>
  <c r="C258" i="144"/>
  <c r="B258" i="144"/>
  <c r="E257" i="144"/>
  <c r="D257" i="144"/>
  <c r="C257" i="144"/>
  <c r="B257" i="144"/>
  <c r="E255" i="144"/>
  <c r="D255" i="144"/>
  <c r="C255" i="144"/>
  <c r="B255" i="144"/>
  <c r="E254" i="144"/>
  <c r="D254" i="144"/>
  <c r="C254" i="144"/>
  <c r="B254" i="144"/>
  <c r="E253" i="144"/>
  <c r="D253" i="144"/>
  <c r="C253" i="144"/>
  <c r="B253" i="144"/>
  <c r="E252" i="144"/>
  <c r="D252" i="144"/>
  <c r="C252" i="144"/>
  <c r="B252" i="144"/>
  <c r="E251" i="144"/>
  <c r="D251" i="144"/>
  <c r="C251" i="144"/>
  <c r="B251" i="144"/>
  <c r="E250" i="144"/>
  <c r="D250" i="144"/>
  <c r="C250" i="144"/>
  <c r="B250" i="144"/>
  <c r="E249" i="144"/>
  <c r="D249" i="144"/>
  <c r="C249" i="144"/>
  <c r="B249" i="144"/>
  <c r="E248" i="144"/>
  <c r="D248" i="144"/>
  <c r="C248" i="144"/>
  <c r="B248" i="144"/>
  <c r="E244" i="144"/>
  <c r="D244" i="144"/>
  <c r="C244" i="144"/>
  <c r="B244" i="144"/>
  <c r="E243" i="144"/>
  <c r="D243" i="144"/>
  <c r="C243" i="144"/>
  <c r="B243" i="144"/>
  <c r="E242" i="144"/>
  <c r="D242" i="144"/>
  <c r="C242" i="144"/>
  <c r="B242" i="144"/>
  <c r="E241" i="144"/>
  <c r="D241" i="144"/>
  <c r="C241" i="144"/>
  <c r="B241" i="144"/>
  <c r="E240" i="144"/>
  <c r="D240" i="144"/>
  <c r="C240" i="144"/>
  <c r="B240" i="144"/>
  <c r="E239" i="144"/>
  <c r="D239" i="144"/>
  <c r="C239" i="144"/>
  <c r="B239" i="144"/>
  <c r="E238" i="144"/>
  <c r="D238" i="144"/>
  <c r="C238" i="144"/>
  <c r="B238" i="144"/>
  <c r="E237" i="144"/>
  <c r="D237" i="144"/>
  <c r="C237" i="144"/>
  <c r="B237" i="144"/>
  <c r="E236" i="144"/>
  <c r="D236" i="144"/>
  <c r="C236" i="144"/>
  <c r="B236" i="144"/>
  <c r="E235" i="144"/>
  <c r="D235" i="144"/>
  <c r="C235" i="144"/>
  <c r="B235" i="144"/>
  <c r="E234" i="144"/>
  <c r="D234" i="144"/>
  <c r="C234" i="144"/>
  <c r="B234" i="144"/>
  <c r="E233" i="144"/>
  <c r="D233" i="144"/>
  <c r="C233" i="144"/>
  <c r="B233" i="144"/>
  <c r="E232" i="144"/>
  <c r="D232" i="144"/>
  <c r="C232" i="144"/>
  <c r="B232" i="144"/>
  <c r="E231" i="144"/>
  <c r="D231" i="144"/>
  <c r="C231" i="144"/>
  <c r="B231" i="144"/>
  <c r="E230" i="144"/>
  <c r="D230" i="144"/>
  <c r="C230" i="144"/>
  <c r="B230" i="144"/>
  <c r="E229" i="144"/>
  <c r="D229" i="144"/>
  <c r="C229" i="144"/>
  <c r="B229" i="144"/>
  <c r="E228" i="144"/>
  <c r="D228" i="144"/>
  <c r="C228" i="144"/>
  <c r="B228" i="144"/>
  <c r="E227" i="144"/>
  <c r="D227" i="144"/>
  <c r="C227" i="144"/>
  <c r="B227" i="144"/>
  <c r="E226" i="144"/>
  <c r="D226" i="144"/>
  <c r="C226" i="144"/>
  <c r="B226" i="144"/>
  <c r="E225" i="144"/>
  <c r="D225" i="144"/>
  <c r="C225" i="144"/>
  <c r="B225" i="144"/>
  <c r="E221" i="144"/>
  <c r="D221" i="144"/>
  <c r="C221" i="144"/>
  <c r="B221" i="144"/>
  <c r="E220" i="144"/>
  <c r="D220" i="144"/>
  <c r="C220" i="144"/>
  <c r="B220" i="144"/>
  <c r="E219" i="144"/>
  <c r="D219" i="144"/>
  <c r="C219" i="144"/>
  <c r="B219" i="144"/>
  <c r="E218" i="144"/>
  <c r="D218" i="144"/>
  <c r="C218" i="144"/>
  <c r="B218" i="144"/>
  <c r="E217" i="144"/>
  <c r="D217" i="144"/>
  <c r="C217" i="144"/>
  <c r="B217" i="144"/>
  <c r="E216" i="144"/>
  <c r="D216" i="144"/>
  <c r="C216" i="144"/>
  <c r="B216" i="144"/>
  <c r="E215" i="144"/>
  <c r="D215" i="144"/>
  <c r="C215" i="144"/>
  <c r="B215" i="144"/>
  <c r="E214" i="144"/>
  <c r="D214" i="144"/>
  <c r="C214" i="144"/>
  <c r="B214" i="144"/>
  <c r="E213" i="144"/>
  <c r="D213" i="144"/>
  <c r="C213" i="144"/>
  <c r="B213" i="144"/>
  <c r="E212" i="144"/>
  <c r="D212" i="144"/>
  <c r="C212" i="144"/>
  <c r="B212" i="144"/>
  <c r="E211" i="144"/>
  <c r="D211" i="144"/>
  <c r="C211" i="144"/>
  <c r="B211" i="144"/>
  <c r="E210" i="144"/>
  <c r="D210" i="144"/>
  <c r="C210" i="144"/>
  <c r="B210" i="144"/>
  <c r="E209" i="144"/>
  <c r="D209" i="144"/>
  <c r="C209" i="144"/>
  <c r="B209" i="144"/>
  <c r="E208" i="144"/>
  <c r="D208" i="144"/>
  <c r="C208" i="144"/>
  <c r="B208" i="144"/>
  <c r="E207" i="144"/>
  <c r="D207" i="144"/>
  <c r="C207" i="144"/>
  <c r="B207" i="144"/>
  <c r="E203" i="144"/>
  <c r="D203" i="144"/>
  <c r="C203" i="144"/>
  <c r="B203" i="144"/>
  <c r="E202" i="144"/>
  <c r="D202" i="144"/>
  <c r="C202" i="144"/>
  <c r="B202" i="144"/>
  <c r="E201" i="144"/>
  <c r="D201" i="144"/>
  <c r="C201" i="144"/>
  <c r="B201" i="144"/>
  <c r="E200" i="144"/>
  <c r="D200" i="144"/>
  <c r="C200" i="144"/>
  <c r="B200" i="144"/>
  <c r="E187" i="144"/>
  <c r="D187" i="144"/>
  <c r="C187" i="144"/>
  <c r="B187" i="144"/>
  <c r="E186" i="144"/>
  <c r="D186" i="144"/>
  <c r="C186" i="144"/>
  <c r="B186" i="144"/>
  <c r="E185" i="144"/>
  <c r="D185" i="144"/>
  <c r="C185" i="144"/>
  <c r="B185" i="144"/>
  <c r="E184" i="144"/>
  <c r="D184" i="144"/>
  <c r="C184" i="144"/>
  <c r="B184" i="144"/>
  <c r="E183" i="144"/>
  <c r="D183" i="144"/>
  <c r="C183" i="144"/>
  <c r="B183" i="144"/>
  <c r="E182" i="144"/>
  <c r="D182" i="144"/>
  <c r="C182" i="144"/>
  <c r="B182" i="144"/>
  <c r="E181" i="144"/>
  <c r="D181" i="144"/>
  <c r="C181" i="144"/>
  <c r="B181" i="144"/>
  <c r="E180" i="144"/>
  <c r="D180" i="144"/>
  <c r="C180" i="144"/>
  <c r="B180" i="144"/>
  <c r="E179" i="144"/>
  <c r="D179" i="144"/>
  <c r="C179" i="144"/>
  <c r="B179" i="144"/>
  <c r="E175" i="144"/>
  <c r="D175" i="144"/>
  <c r="C175" i="144"/>
  <c r="B175" i="144"/>
  <c r="E174" i="144"/>
  <c r="D174" i="144"/>
  <c r="C174" i="144"/>
  <c r="B174" i="144"/>
  <c r="E173" i="144"/>
  <c r="D173" i="144"/>
  <c r="C173" i="144"/>
  <c r="B173" i="144"/>
  <c r="E172" i="144"/>
  <c r="D172" i="144"/>
  <c r="C172" i="144"/>
  <c r="B172" i="144"/>
  <c r="E171" i="144"/>
  <c r="D171" i="144"/>
  <c r="C171" i="144"/>
  <c r="B171" i="144"/>
  <c r="E170" i="144"/>
  <c r="D170" i="144"/>
  <c r="C170" i="144"/>
  <c r="B170" i="144"/>
  <c r="E169" i="144"/>
  <c r="D169" i="144"/>
  <c r="C169" i="144"/>
  <c r="B169" i="144"/>
  <c r="E168" i="144"/>
  <c r="D168" i="144"/>
  <c r="C168" i="144"/>
  <c r="B168" i="144"/>
  <c r="E167" i="144"/>
  <c r="D167" i="144"/>
  <c r="C167" i="144"/>
  <c r="B167" i="144"/>
  <c r="E166" i="144"/>
  <c r="D166" i="144"/>
  <c r="C166" i="144"/>
  <c r="B166" i="144"/>
  <c r="E165" i="144"/>
  <c r="D165" i="144"/>
  <c r="C165" i="144"/>
  <c r="B165" i="144"/>
  <c r="E164" i="144"/>
  <c r="D164" i="144"/>
  <c r="C164" i="144"/>
  <c r="B164" i="144"/>
  <c r="E163" i="144"/>
  <c r="D163" i="144"/>
  <c r="C163" i="144"/>
  <c r="B163" i="144"/>
  <c r="E162" i="144"/>
  <c r="D162" i="144"/>
  <c r="C162" i="144"/>
  <c r="B162" i="144"/>
  <c r="E161" i="144"/>
  <c r="D161" i="144"/>
  <c r="C161" i="144"/>
  <c r="B161" i="144"/>
  <c r="E160" i="144"/>
  <c r="D160" i="144"/>
  <c r="C160" i="144"/>
  <c r="B160" i="144"/>
  <c r="E159" i="144"/>
  <c r="D159" i="144"/>
  <c r="C159" i="144"/>
  <c r="B159" i="144"/>
  <c r="E158" i="144"/>
  <c r="D158" i="144"/>
  <c r="C158" i="144"/>
  <c r="B158" i="144"/>
  <c r="E157" i="144"/>
  <c r="D157" i="144"/>
  <c r="C157" i="144"/>
  <c r="B157" i="144"/>
  <c r="E156" i="144"/>
  <c r="D156" i="144"/>
  <c r="C156" i="144"/>
  <c r="B156" i="144"/>
  <c r="E155" i="144"/>
  <c r="D155" i="144"/>
  <c r="C155" i="144"/>
  <c r="B155" i="144"/>
  <c r="E154" i="144"/>
  <c r="D154" i="144"/>
  <c r="C154" i="144"/>
  <c r="B154" i="144"/>
  <c r="E153" i="144"/>
  <c r="D153" i="144"/>
  <c r="C153" i="144"/>
  <c r="B153" i="144"/>
  <c r="E152" i="144"/>
  <c r="D152" i="144"/>
  <c r="C152" i="144"/>
  <c r="B152" i="144"/>
  <c r="E151" i="144"/>
  <c r="D151" i="144"/>
  <c r="C151" i="144"/>
  <c r="B151" i="144"/>
  <c r="E150" i="144"/>
  <c r="D150" i="144"/>
  <c r="C150" i="144"/>
  <c r="B150" i="144"/>
  <c r="E149" i="144"/>
  <c r="D149" i="144"/>
  <c r="C149" i="144"/>
  <c r="B149" i="144"/>
  <c r="E148" i="144"/>
  <c r="D148" i="144"/>
  <c r="C148" i="144"/>
  <c r="B148" i="144"/>
  <c r="E147" i="144"/>
  <c r="D147" i="144"/>
  <c r="C147" i="144"/>
  <c r="B147" i="144"/>
  <c r="E146" i="144"/>
  <c r="D146" i="144"/>
  <c r="C146" i="144"/>
  <c r="B146" i="144"/>
  <c r="E145" i="144"/>
  <c r="D145" i="144"/>
  <c r="C145" i="144"/>
  <c r="B145" i="144"/>
  <c r="E141" i="144"/>
  <c r="D141" i="144"/>
  <c r="C141" i="144"/>
  <c r="B141" i="144"/>
  <c r="E140" i="144"/>
  <c r="D140" i="144"/>
  <c r="C140" i="144"/>
  <c r="B140" i="144"/>
  <c r="E139" i="144"/>
  <c r="D139" i="144"/>
  <c r="C139" i="144"/>
  <c r="B139" i="144"/>
  <c r="E138" i="144"/>
  <c r="D138" i="144"/>
  <c r="C138" i="144"/>
  <c r="B138" i="144"/>
  <c r="E137" i="144"/>
  <c r="D137" i="144"/>
  <c r="C137" i="144"/>
  <c r="B137" i="144"/>
  <c r="E136" i="144"/>
  <c r="D136" i="144"/>
  <c r="C136" i="144"/>
  <c r="B136" i="144"/>
  <c r="E135" i="144"/>
  <c r="D135" i="144"/>
  <c r="C135" i="144"/>
  <c r="B135" i="144"/>
  <c r="E134" i="144"/>
  <c r="D134" i="144"/>
  <c r="C134" i="144"/>
  <c r="B134" i="144"/>
  <c r="E133" i="144"/>
  <c r="D133" i="144"/>
  <c r="C133" i="144"/>
  <c r="B133" i="144"/>
  <c r="E132" i="144"/>
  <c r="D132" i="144"/>
  <c r="C132" i="144"/>
  <c r="B132" i="144"/>
  <c r="E131" i="144"/>
  <c r="D131" i="144"/>
  <c r="C131" i="144"/>
  <c r="B131" i="144"/>
  <c r="E130" i="144"/>
  <c r="D130" i="144"/>
  <c r="C130" i="144"/>
  <c r="B130" i="144"/>
  <c r="E129" i="144"/>
  <c r="D129" i="144"/>
  <c r="C129" i="144"/>
  <c r="B129" i="144"/>
  <c r="E128" i="144"/>
  <c r="D128" i="144"/>
  <c r="C128" i="144"/>
  <c r="B128" i="144"/>
  <c r="E127" i="144"/>
  <c r="D127" i="144"/>
  <c r="C127" i="144"/>
  <c r="B127" i="144"/>
  <c r="E126" i="144"/>
  <c r="D126" i="144"/>
  <c r="C126" i="144"/>
  <c r="B126" i="144"/>
  <c r="E125" i="144"/>
  <c r="D125" i="144"/>
  <c r="C125" i="144"/>
  <c r="B125" i="144"/>
  <c r="E124" i="144"/>
  <c r="D124" i="144"/>
  <c r="C124" i="144"/>
  <c r="B124" i="144"/>
  <c r="E123" i="144"/>
  <c r="D123" i="144"/>
  <c r="C123" i="144"/>
  <c r="B123" i="144"/>
  <c r="E122" i="144"/>
  <c r="D122" i="144"/>
  <c r="C122" i="144"/>
  <c r="B122" i="144"/>
  <c r="E121" i="144"/>
  <c r="D121" i="144"/>
  <c r="C121" i="144"/>
  <c r="B121" i="144"/>
  <c r="E120" i="144"/>
  <c r="D120" i="144"/>
  <c r="C120" i="144"/>
  <c r="B120" i="144"/>
  <c r="E119" i="144"/>
  <c r="D119" i="144"/>
  <c r="C119" i="144"/>
  <c r="B119" i="144"/>
  <c r="E118" i="144"/>
  <c r="D118" i="144"/>
  <c r="C118" i="144"/>
  <c r="B118" i="144"/>
  <c r="E117" i="144"/>
  <c r="D117" i="144"/>
  <c r="C117" i="144"/>
  <c r="B117" i="144"/>
  <c r="E116" i="144"/>
  <c r="D116" i="144"/>
  <c r="C116" i="144"/>
  <c r="B116" i="144"/>
  <c r="E115" i="144"/>
  <c r="D115" i="144"/>
  <c r="C115" i="144"/>
  <c r="B115" i="144"/>
  <c r="E114" i="144"/>
  <c r="D114" i="144"/>
  <c r="C114" i="144"/>
  <c r="B114" i="144"/>
  <c r="E113" i="144"/>
  <c r="D113" i="144"/>
  <c r="C113" i="144"/>
  <c r="B113" i="144"/>
  <c r="E112" i="144"/>
  <c r="D112" i="144"/>
  <c r="C112" i="144"/>
  <c r="B112" i="144"/>
  <c r="E111" i="144"/>
  <c r="D111" i="144"/>
  <c r="C111" i="144"/>
  <c r="B111" i="144"/>
  <c r="E110" i="144"/>
  <c r="D110" i="144"/>
  <c r="C110" i="144"/>
  <c r="B110" i="144"/>
  <c r="E109" i="144"/>
  <c r="D109" i="144"/>
  <c r="C109" i="144"/>
  <c r="B109" i="144"/>
  <c r="E108" i="144"/>
  <c r="D108" i="144"/>
  <c r="C108" i="144"/>
  <c r="B108" i="144"/>
  <c r="E107" i="144"/>
  <c r="D107" i="144"/>
  <c r="C107" i="144"/>
  <c r="B107" i="144"/>
  <c r="E106" i="144"/>
  <c r="D106" i="144"/>
  <c r="C106" i="144"/>
  <c r="B106" i="144"/>
  <c r="E105" i="144"/>
  <c r="D105" i="144"/>
  <c r="C105" i="144"/>
  <c r="B105" i="144"/>
  <c r="E102" i="144"/>
  <c r="D102" i="144"/>
  <c r="C102" i="144"/>
  <c r="B102" i="144"/>
  <c r="E101" i="144"/>
  <c r="D101" i="144"/>
  <c r="C101" i="144"/>
  <c r="B101" i="144"/>
  <c r="E100" i="144"/>
  <c r="D100" i="144"/>
  <c r="C100" i="144"/>
  <c r="B100" i="144"/>
  <c r="E99" i="144"/>
  <c r="D99" i="144"/>
  <c r="C99" i="144"/>
  <c r="B99" i="144"/>
  <c r="E98" i="144"/>
  <c r="D98" i="144"/>
  <c r="C98" i="144"/>
  <c r="B98" i="144"/>
  <c r="E97" i="144"/>
  <c r="D97" i="144"/>
  <c r="C97" i="144"/>
  <c r="B97" i="144"/>
  <c r="E96" i="144"/>
  <c r="D96" i="144"/>
  <c r="C96" i="144"/>
  <c r="B96" i="144"/>
  <c r="E95" i="144"/>
  <c r="D95" i="144"/>
  <c r="C95" i="144"/>
  <c r="B95" i="144"/>
  <c r="E94" i="144"/>
  <c r="D94" i="144"/>
  <c r="C94" i="144"/>
  <c r="B94" i="144"/>
  <c r="E93" i="144"/>
  <c r="D93" i="144"/>
  <c r="C93" i="144"/>
  <c r="B93" i="144"/>
  <c r="E92" i="144"/>
  <c r="D92" i="144"/>
  <c r="C92" i="144"/>
  <c r="B92" i="144"/>
  <c r="E91" i="144"/>
  <c r="D91" i="144"/>
  <c r="C91" i="144"/>
  <c r="B91" i="144"/>
  <c r="E90" i="144"/>
  <c r="D90" i="144"/>
  <c r="C90" i="144"/>
  <c r="B90" i="144"/>
  <c r="E89" i="144"/>
  <c r="D89" i="144"/>
  <c r="C89" i="144"/>
  <c r="B89" i="144"/>
  <c r="E88" i="144"/>
  <c r="D88" i="144"/>
  <c r="C88" i="144"/>
  <c r="B88" i="144"/>
  <c r="E87" i="144"/>
  <c r="D87" i="144"/>
  <c r="C87" i="144"/>
  <c r="B87" i="144"/>
  <c r="E86" i="144"/>
  <c r="D86" i="144"/>
  <c r="C86" i="144"/>
  <c r="B86" i="144"/>
  <c r="E85" i="144"/>
  <c r="D85" i="144"/>
  <c r="C85" i="144"/>
  <c r="B85" i="144"/>
  <c r="E84" i="144"/>
  <c r="D84" i="144"/>
  <c r="C84" i="144"/>
  <c r="B84" i="144"/>
  <c r="E83" i="144"/>
  <c r="D83" i="144"/>
  <c r="C83" i="144"/>
  <c r="B83" i="144"/>
  <c r="E82" i="144"/>
  <c r="D82" i="144"/>
  <c r="C82" i="144"/>
  <c r="B82" i="144"/>
  <c r="E81" i="144"/>
  <c r="D81" i="144"/>
  <c r="C81" i="144"/>
  <c r="B81" i="144"/>
  <c r="E80" i="144"/>
  <c r="D80" i="144"/>
  <c r="C80" i="144"/>
  <c r="B80" i="144"/>
  <c r="E79" i="144"/>
  <c r="D79" i="144"/>
  <c r="C79" i="144"/>
  <c r="B79" i="144"/>
  <c r="E78" i="144"/>
  <c r="D78" i="144"/>
  <c r="C78" i="144"/>
  <c r="B78" i="144"/>
  <c r="E77" i="144"/>
  <c r="D77" i="144"/>
  <c r="C77" i="144"/>
  <c r="B77" i="144"/>
  <c r="E76" i="144"/>
  <c r="D76" i="144"/>
  <c r="C76" i="144"/>
  <c r="B76" i="144"/>
  <c r="E75" i="144"/>
  <c r="D75" i="144"/>
  <c r="C75" i="144"/>
  <c r="B75" i="144"/>
  <c r="E74" i="144"/>
  <c r="D74" i="144"/>
  <c r="C74" i="144"/>
  <c r="B74" i="144"/>
  <c r="E73" i="144"/>
  <c r="D73" i="144"/>
  <c r="C73" i="144"/>
  <c r="B73" i="144"/>
  <c r="E72" i="144"/>
  <c r="D72" i="144"/>
  <c r="C72" i="144"/>
  <c r="B72" i="144"/>
  <c r="E71" i="144"/>
  <c r="D71" i="144"/>
  <c r="C71" i="144"/>
  <c r="B71" i="144"/>
  <c r="E70" i="144"/>
  <c r="D70" i="144"/>
  <c r="C70" i="144"/>
  <c r="B70" i="144"/>
  <c r="E69" i="144"/>
  <c r="D69" i="144"/>
  <c r="C69" i="144"/>
  <c r="B69" i="144"/>
  <c r="E68" i="144"/>
  <c r="D68" i="144"/>
  <c r="C68" i="144"/>
  <c r="B68" i="144"/>
  <c r="E67" i="144"/>
  <c r="D67" i="144"/>
  <c r="C67" i="144"/>
  <c r="B67" i="144"/>
  <c r="E66" i="144"/>
  <c r="D66" i="144"/>
  <c r="C66" i="144"/>
  <c r="B66" i="144"/>
  <c r="E65" i="144"/>
  <c r="D65" i="144"/>
  <c r="C65" i="144"/>
  <c r="B65" i="144"/>
  <c r="E64" i="144"/>
  <c r="D64" i="144"/>
  <c r="C64" i="144"/>
  <c r="B64" i="144"/>
  <c r="E63" i="144"/>
  <c r="D63" i="144"/>
  <c r="C63" i="144"/>
  <c r="B63" i="144"/>
  <c r="E62" i="144"/>
  <c r="D62" i="144"/>
  <c r="C62" i="144"/>
  <c r="B62" i="144"/>
  <c r="E61" i="144"/>
  <c r="D61" i="144"/>
  <c r="C61" i="144"/>
  <c r="B61" i="144"/>
  <c r="E60" i="144"/>
  <c r="D60" i="144"/>
  <c r="C60" i="144"/>
  <c r="B60" i="144"/>
  <c r="E59" i="144"/>
  <c r="D59" i="144"/>
  <c r="C59" i="144"/>
  <c r="B59" i="144"/>
  <c r="E58" i="144"/>
  <c r="D58" i="144"/>
  <c r="C58" i="144"/>
  <c r="B58" i="144"/>
  <c r="E57" i="144"/>
  <c r="D57" i="144"/>
  <c r="C57" i="144"/>
  <c r="B57" i="144"/>
  <c r="E56" i="144"/>
  <c r="D56" i="144"/>
  <c r="C56" i="144"/>
  <c r="B56" i="144"/>
  <c r="E55" i="144"/>
  <c r="D55" i="144"/>
  <c r="C55" i="144"/>
  <c r="B55" i="144"/>
  <c r="E54" i="144"/>
  <c r="D54" i="144"/>
  <c r="C54" i="144"/>
  <c r="B54" i="144"/>
  <c r="E53" i="144"/>
  <c r="D53" i="144"/>
  <c r="C53" i="144"/>
  <c r="B53" i="144"/>
  <c r="E52" i="144"/>
  <c r="D52" i="144"/>
  <c r="C52" i="144"/>
  <c r="B52" i="144"/>
  <c r="E51" i="144"/>
  <c r="D51" i="144"/>
  <c r="C51" i="144"/>
  <c r="B51" i="144"/>
  <c r="E50" i="144"/>
  <c r="D50" i="144"/>
  <c r="C50" i="144"/>
  <c r="B50" i="144"/>
  <c r="E49" i="144"/>
  <c r="D49" i="144"/>
  <c r="C49" i="144"/>
  <c r="B49" i="144"/>
  <c r="E48" i="144"/>
  <c r="D48" i="144"/>
  <c r="C48" i="144"/>
  <c r="B48" i="144"/>
  <c r="E47" i="144"/>
  <c r="D47" i="144"/>
  <c r="C47" i="144"/>
  <c r="B47" i="144"/>
  <c r="E46" i="144"/>
  <c r="D46" i="144"/>
  <c r="C46" i="144"/>
  <c r="B46" i="144"/>
  <c r="E45" i="144"/>
  <c r="D45" i="144"/>
  <c r="C45" i="144"/>
  <c r="B45" i="144"/>
  <c r="E44" i="144"/>
  <c r="D44" i="144"/>
  <c r="C44" i="144"/>
  <c r="B44" i="144"/>
  <c r="E43" i="144"/>
  <c r="D43" i="144"/>
  <c r="C43" i="144"/>
  <c r="B43" i="144"/>
  <c r="E42" i="144"/>
  <c r="D42" i="144"/>
  <c r="C42" i="144"/>
  <c r="B42" i="144"/>
  <c r="E41" i="144"/>
  <c r="D41" i="144"/>
  <c r="C41" i="144"/>
  <c r="B41" i="144"/>
  <c r="E40" i="144"/>
  <c r="D40" i="144"/>
  <c r="C40" i="144"/>
  <c r="B40" i="144"/>
  <c r="E39" i="144"/>
  <c r="D39" i="144"/>
  <c r="C39" i="144"/>
  <c r="B39" i="144"/>
  <c r="E38" i="144"/>
  <c r="D38" i="144"/>
  <c r="C38" i="144"/>
  <c r="B38" i="144"/>
  <c r="E37" i="144"/>
  <c r="D37" i="144"/>
  <c r="C37" i="144"/>
  <c r="B37" i="144"/>
  <c r="E36" i="144"/>
  <c r="D36" i="144"/>
  <c r="C36" i="144"/>
  <c r="B36" i="144"/>
  <c r="E35" i="144"/>
  <c r="D35" i="144"/>
  <c r="C35" i="144"/>
  <c r="B35" i="144"/>
  <c r="E34" i="144"/>
  <c r="D34" i="144"/>
  <c r="C34" i="144"/>
  <c r="B34" i="144"/>
  <c r="E33" i="144"/>
  <c r="D33" i="144"/>
  <c r="C33" i="144"/>
  <c r="B33" i="144"/>
  <c r="E32" i="144"/>
  <c r="D32" i="144"/>
  <c r="C32" i="144"/>
  <c r="B32" i="144"/>
  <c r="E31" i="144"/>
  <c r="D31" i="144"/>
  <c r="C31" i="144"/>
  <c r="B31" i="144"/>
  <c r="E30" i="144"/>
  <c r="D30" i="144"/>
  <c r="C30" i="144"/>
  <c r="B30" i="144"/>
  <c r="E29" i="144"/>
  <c r="D29" i="144"/>
  <c r="C29" i="144"/>
  <c r="B29" i="144"/>
  <c r="E28" i="144"/>
  <c r="D28" i="144"/>
  <c r="C28" i="144"/>
  <c r="B28" i="144"/>
  <c r="E27" i="144"/>
  <c r="D27" i="144"/>
  <c r="C27" i="144"/>
  <c r="B27" i="144"/>
  <c r="E26" i="144"/>
  <c r="D26" i="144"/>
  <c r="C26" i="144"/>
  <c r="B26" i="144"/>
  <c r="E25" i="144"/>
  <c r="D25" i="144"/>
  <c r="C25" i="144"/>
  <c r="B25" i="144"/>
  <c r="E24" i="144"/>
  <c r="D24" i="144"/>
  <c r="C24" i="144"/>
  <c r="B24" i="144"/>
  <c r="E23" i="144"/>
  <c r="D23" i="144"/>
  <c r="C23" i="144"/>
  <c r="B23" i="144"/>
  <c r="E22" i="144"/>
  <c r="D22" i="144"/>
  <c r="C22" i="144"/>
  <c r="B22" i="144"/>
  <c r="E21" i="144"/>
  <c r="D21" i="144"/>
  <c r="C21" i="144"/>
  <c r="B21" i="144"/>
  <c r="E20" i="144"/>
  <c r="D20" i="144"/>
  <c r="C20" i="144"/>
  <c r="B20" i="144"/>
  <c r="E19" i="144"/>
  <c r="D19" i="144"/>
  <c r="C19" i="144"/>
  <c r="B19" i="144"/>
  <c r="E18" i="144"/>
  <c r="D18" i="144"/>
  <c r="C18" i="144"/>
  <c r="B18" i="144"/>
  <c r="E17" i="144"/>
  <c r="D17" i="144"/>
  <c r="C17" i="144"/>
  <c r="B17" i="144"/>
  <c r="E16" i="144"/>
  <c r="D16" i="144"/>
  <c r="C16" i="144"/>
  <c r="B16" i="144"/>
  <c r="D75" i="148"/>
  <c r="C75" i="148"/>
  <c r="B75" i="148"/>
  <c r="D74" i="148"/>
  <c r="C74" i="148"/>
  <c r="B74" i="148"/>
  <c r="D73" i="148"/>
  <c r="C73" i="148"/>
  <c r="B73" i="148"/>
  <c r="E72" i="148"/>
  <c r="D72" i="148"/>
  <c r="C72" i="148"/>
  <c r="B72" i="148"/>
  <c r="D71" i="148"/>
  <c r="C71" i="148"/>
  <c r="B71" i="148"/>
  <c r="D70" i="148"/>
  <c r="C70" i="148"/>
  <c r="B70" i="148"/>
  <c r="D69" i="148"/>
  <c r="C69" i="148"/>
  <c r="B69" i="148"/>
  <c r="E68" i="148"/>
  <c r="D68" i="148"/>
  <c r="C68" i="148"/>
  <c r="B68" i="148"/>
  <c r="D67" i="148"/>
  <c r="C67" i="148"/>
  <c r="B67" i="148"/>
  <c r="D66" i="148"/>
  <c r="C66" i="148"/>
  <c r="B66" i="148"/>
  <c r="D65" i="148"/>
  <c r="C65" i="148"/>
  <c r="B65" i="148"/>
  <c r="E64" i="148"/>
  <c r="D64" i="148"/>
  <c r="C64" i="148"/>
  <c r="B64" i="148"/>
  <c r="D63" i="148"/>
  <c r="C63" i="148"/>
  <c r="B63" i="148"/>
  <c r="D62" i="148"/>
  <c r="C62" i="148"/>
  <c r="B62" i="148"/>
  <c r="D61" i="148"/>
  <c r="C61" i="148"/>
  <c r="B61" i="148"/>
  <c r="E60" i="148"/>
  <c r="D60" i="148"/>
  <c r="C60" i="148"/>
  <c r="B60" i="148"/>
  <c r="D59" i="148"/>
  <c r="C59" i="148"/>
  <c r="B59" i="148"/>
  <c r="D58" i="148"/>
  <c r="C58" i="148"/>
  <c r="B58" i="148"/>
  <c r="D57" i="148"/>
  <c r="C57" i="148"/>
  <c r="B57" i="148"/>
  <c r="E56" i="148"/>
  <c r="D56" i="148"/>
  <c r="C56" i="148"/>
  <c r="B56" i="148"/>
  <c r="D55" i="148"/>
  <c r="C55" i="148"/>
  <c r="B55" i="148"/>
  <c r="D54" i="148"/>
  <c r="C54" i="148"/>
  <c r="B54" i="148"/>
  <c r="D53" i="148"/>
  <c r="C53" i="148"/>
  <c r="B53" i="148"/>
  <c r="E52" i="148"/>
  <c r="D52" i="148"/>
  <c r="C52" i="148"/>
  <c r="B52" i="148"/>
  <c r="D51" i="148"/>
  <c r="C51" i="148"/>
  <c r="B51" i="148"/>
  <c r="D50" i="148"/>
  <c r="C50" i="148"/>
  <c r="B50" i="148"/>
  <c r="D49" i="148"/>
  <c r="C49" i="148"/>
  <c r="B49" i="148"/>
  <c r="E48" i="148"/>
  <c r="D48" i="148"/>
  <c r="C48" i="148"/>
  <c r="B48" i="148"/>
  <c r="D47" i="148"/>
  <c r="C47" i="148"/>
  <c r="B47" i="148"/>
  <c r="D46" i="148"/>
  <c r="C46" i="148"/>
  <c r="B46" i="148"/>
  <c r="D45" i="148"/>
  <c r="C45" i="148"/>
  <c r="B45" i="148"/>
  <c r="E44" i="148"/>
  <c r="D44" i="148"/>
  <c r="C44" i="148"/>
  <c r="B44" i="148"/>
  <c r="D43" i="148"/>
  <c r="C43" i="148"/>
  <c r="B43" i="148"/>
  <c r="D42" i="148"/>
  <c r="C42" i="148"/>
  <c r="B42" i="148"/>
  <c r="D41" i="148"/>
  <c r="C41" i="148"/>
  <c r="B41" i="148"/>
  <c r="E40" i="148"/>
  <c r="D40" i="148"/>
  <c r="C40" i="148"/>
  <c r="B40" i="148"/>
  <c r="D39" i="148"/>
  <c r="C39" i="148"/>
  <c r="B39" i="148"/>
  <c r="D38" i="148"/>
  <c r="C38" i="148"/>
  <c r="B38" i="148"/>
  <c r="D37" i="148"/>
  <c r="C37" i="148"/>
  <c r="B37" i="148"/>
  <c r="E36" i="148"/>
  <c r="D36" i="148"/>
  <c r="C36" i="148"/>
  <c r="B36" i="148"/>
  <c r="D35" i="148"/>
  <c r="C35" i="148"/>
  <c r="B35" i="148"/>
  <c r="D34" i="148"/>
  <c r="C34" i="148"/>
  <c r="B34" i="148"/>
  <c r="D33" i="148"/>
  <c r="C33" i="148"/>
  <c r="B33" i="148"/>
  <c r="E32" i="148"/>
  <c r="D32" i="148"/>
  <c r="C32" i="148"/>
  <c r="B32" i="148"/>
  <c r="D31" i="148"/>
  <c r="C31" i="148"/>
  <c r="B31" i="148"/>
  <c r="D30" i="148"/>
  <c r="C30" i="148"/>
  <c r="B30" i="148"/>
  <c r="D29" i="148"/>
  <c r="C29" i="148"/>
  <c r="B29" i="148"/>
  <c r="E28" i="148"/>
  <c r="D28" i="148"/>
  <c r="C28" i="148"/>
  <c r="B28" i="148"/>
  <c r="D27" i="148"/>
  <c r="C27" i="148"/>
  <c r="B27" i="148"/>
  <c r="D26" i="148"/>
  <c r="C26" i="148"/>
  <c r="B26" i="148"/>
  <c r="D25" i="148"/>
  <c r="C25" i="148"/>
  <c r="B25" i="148"/>
  <c r="E24" i="148"/>
  <c r="D24" i="148"/>
  <c r="C24" i="148"/>
  <c r="B24" i="148"/>
  <c r="D23" i="148"/>
  <c r="C23" i="148"/>
  <c r="B23" i="148"/>
  <c r="D22" i="148"/>
  <c r="C22" i="148"/>
  <c r="B22" i="148"/>
  <c r="D21" i="148"/>
  <c r="C21" i="148"/>
  <c r="B21" i="148"/>
  <c r="E20" i="148"/>
  <c r="D20" i="148"/>
  <c r="C20" i="148"/>
  <c r="B20" i="148"/>
  <c r="D19" i="148"/>
  <c r="C19" i="148"/>
  <c r="B19" i="148"/>
  <c r="D18" i="148"/>
  <c r="C18" i="148"/>
  <c r="B18" i="148"/>
  <c r="D17" i="148"/>
  <c r="C17" i="148"/>
  <c r="B17" i="148"/>
  <c r="E16" i="148"/>
  <c r="D16" i="148"/>
  <c r="C16" i="148"/>
  <c r="B16" i="148"/>
  <c r="D71" i="146" l="1"/>
  <c r="C71" i="146"/>
  <c r="B71" i="146"/>
  <c r="D70" i="146"/>
  <c r="C70" i="146"/>
  <c r="B70" i="146"/>
  <c r="D69" i="146"/>
  <c r="C69" i="146"/>
  <c r="B69" i="146"/>
  <c r="E68" i="146"/>
  <c r="D68" i="146"/>
  <c r="C68" i="146"/>
  <c r="B68" i="146"/>
  <c r="D67" i="146"/>
  <c r="C67" i="146"/>
  <c r="B67" i="146"/>
  <c r="D66" i="146"/>
  <c r="C66" i="146"/>
  <c r="B66" i="146"/>
  <c r="D65" i="146"/>
  <c r="C65" i="146"/>
  <c r="B65" i="146"/>
  <c r="E64" i="146"/>
  <c r="D64" i="146"/>
  <c r="C64" i="146"/>
  <c r="B64" i="146"/>
  <c r="D63" i="146"/>
  <c r="C63" i="146"/>
  <c r="B63" i="146"/>
  <c r="D62" i="146"/>
  <c r="C62" i="146"/>
  <c r="B62" i="146"/>
  <c r="D61" i="146"/>
  <c r="C61" i="146"/>
  <c r="B61" i="146"/>
  <c r="E60" i="146"/>
  <c r="D60" i="146"/>
  <c r="C60" i="146"/>
  <c r="B60" i="146"/>
  <c r="D59" i="146"/>
  <c r="C59" i="146"/>
  <c r="B59" i="146"/>
  <c r="D58" i="146"/>
  <c r="C58" i="146"/>
  <c r="B58" i="146"/>
  <c r="D57" i="146"/>
  <c r="C57" i="146"/>
  <c r="B57" i="146"/>
  <c r="E56" i="146"/>
  <c r="D56" i="146"/>
  <c r="C56" i="146"/>
  <c r="B56" i="146"/>
  <c r="D55" i="146"/>
  <c r="C55" i="146"/>
  <c r="B55" i="146"/>
  <c r="D54" i="146"/>
  <c r="C54" i="146"/>
  <c r="B54" i="146"/>
  <c r="D53" i="146"/>
  <c r="C53" i="146"/>
  <c r="B53" i="146"/>
  <c r="E52" i="146"/>
  <c r="D52" i="146"/>
  <c r="C52" i="146"/>
  <c r="B52" i="146"/>
  <c r="D51" i="146"/>
  <c r="C51" i="146"/>
  <c r="B51" i="146"/>
  <c r="D50" i="146"/>
  <c r="C50" i="146"/>
  <c r="B50" i="146"/>
  <c r="D49" i="146"/>
  <c r="C49" i="146"/>
  <c r="B49" i="146"/>
  <c r="E48" i="146"/>
  <c r="D48" i="146"/>
  <c r="C48" i="146"/>
  <c r="B48" i="146"/>
  <c r="D47" i="146"/>
  <c r="C47" i="146"/>
  <c r="B47" i="146"/>
  <c r="D46" i="146"/>
  <c r="C46" i="146"/>
  <c r="B46" i="146"/>
  <c r="D45" i="146"/>
  <c r="C45" i="146"/>
  <c r="B45" i="146"/>
  <c r="E44" i="146"/>
  <c r="D44" i="146"/>
  <c r="C44" i="146"/>
  <c r="B44" i="146"/>
  <c r="D43" i="146"/>
  <c r="C43" i="146"/>
  <c r="B43" i="146"/>
  <c r="D42" i="146"/>
  <c r="C42" i="146"/>
  <c r="B42" i="146"/>
  <c r="D41" i="146"/>
  <c r="C41" i="146"/>
  <c r="B41" i="146"/>
  <c r="E40" i="146"/>
  <c r="D40" i="146"/>
  <c r="C40" i="146"/>
  <c r="B40" i="146"/>
  <c r="D39" i="146"/>
  <c r="C39" i="146"/>
  <c r="B39" i="146"/>
  <c r="D38" i="146"/>
  <c r="C38" i="146"/>
  <c r="B38" i="146"/>
  <c r="D37" i="146"/>
  <c r="C37" i="146"/>
  <c r="B37" i="146"/>
  <c r="E36" i="146"/>
  <c r="D36" i="146"/>
  <c r="C36" i="146"/>
  <c r="B36" i="146"/>
  <c r="D35" i="146"/>
  <c r="C35" i="146"/>
  <c r="B35" i="146"/>
  <c r="D34" i="146"/>
  <c r="C34" i="146"/>
  <c r="B34" i="146"/>
  <c r="D33" i="146"/>
  <c r="C33" i="146"/>
  <c r="B33" i="146"/>
  <c r="E32" i="146"/>
  <c r="D32" i="146"/>
  <c r="C32" i="146"/>
  <c r="B32" i="146"/>
  <c r="D31" i="146"/>
  <c r="C31" i="146"/>
  <c r="B31" i="146"/>
  <c r="D30" i="146"/>
  <c r="C30" i="146"/>
  <c r="B30" i="146"/>
  <c r="D29" i="146"/>
  <c r="C29" i="146"/>
  <c r="B29" i="146"/>
  <c r="E28" i="146"/>
  <c r="D28" i="146"/>
  <c r="C28" i="146"/>
  <c r="B28" i="146"/>
  <c r="D27" i="146"/>
  <c r="C27" i="146"/>
  <c r="B27" i="146"/>
  <c r="D26" i="146"/>
  <c r="C26" i="146"/>
  <c r="B26" i="146"/>
  <c r="D25" i="146"/>
  <c r="C25" i="146"/>
  <c r="B25" i="146"/>
  <c r="E24" i="146"/>
  <c r="D24" i="146"/>
  <c r="C24" i="146"/>
  <c r="B24" i="146"/>
  <c r="D23" i="146"/>
  <c r="C23" i="146"/>
  <c r="B23" i="146"/>
  <c r="D22" i="146"/>
  <c r="C22" i="146"/>
  <c r="B22" i="146"/>
  <c r="D21" i="146"/>
  <c r="C21" i="146"/>
  <c r="B21" i="146"/>
  <c r="E20" i="146"/>
  <c r="D20" i="146"/>
  <c r="C20" i="146"/>
  <c r="B20" i="146"/>
  <c r="D19" i="146"/>
  <c r="C19" i="146"/>
  <c r="B19" i="146"/>
  <c r="D18" i="146"/>
  <c r="C18" i="146"/>
  <c r="B18" i="146"/>
  <c r="D17" i="146"/>
  <c r="C17" i="146"/>
  <c r="B17" i="146"/>
  <c r="E16" i="146"/>
  <c r="D16" i="146"/>
  <c r="C16" i="146"/>
  <c r="B16" i="146"/>
  <c r="D15" i="146"/>
  <c r="C15" i="146"/>
  <c r="B15" i="146"/>
  <c r="D14" i="146"/>
  <c r="C14" i="146"/>
  <c r="B14" i="146"/>
  <c r="D13" i="146"/>
  <c r="C13" i="146"/>
  <c r="B13" i="146"/>
  <c r="E12" i="146"/>
  <c r="D12" i="146"/>
  <c r="C12" i="146"/>
  <c r="B12" i="146"/>
  <c r="B37" i="24" l="1"/>
  <c r="B38" i="24"/>
  <c r="B39" i="24"/>
  <c r="B40" i="24"/>
  <c r="B41" i="24"/>
  <c r="B42" i="24"/>
  <c r="B43" i="24"/>
  <c r="B44" i="24"/>
  <c r="B45" i="24"/>
  <c r="B46" i="24"/>
  <c r="B47" i="24"/>
  <c r="B48" i="24"/>
  <c r="B49" i="24"/>
  <c r="B50" i="24"/>
  <c r="B51" i="24"/>
  <c r="B52" i="24"/>
  <c r="B53" i="24"/>
  <c r="B54" i="24"/>
  <c r="B55" i="24"/>
  <c r="B56" i="24"/>
  <c r="B57" i="24"/>
  <c r="B58" i="24"/>
  <c r="B59" i="24"/>
  <c r="B60" i="24"/>
  <c r="B61" i="24"/>
  <c r="B62" i="24"/>
  <c r="B63" i="24"/>
  <c r="D58" i="24"/>
  <c r="D59" i="24"/>
  <c r="D60" i="24"/>
  <c r="D61" i="24"/>
  <c r="D62" i="24"/>
  <c r="C58" i="24"/>
  <c r="C59" i="24"/>
  <c r="C60" i="24"/>
  <c r="C61" i="24"/>
  <c r="C62" i="24"/>
  <c r="C63" i="24"/>
  <c r="D22" i="129"/>
  <c r="C22" i="129"/>
  <c r="B22" i="129"/>
  <c r="D21" i="129"/>
  <c r="C21" i="129"/>
  <c r="B21" i="129"/>
  <c r="D20" i="129"/>
  <c r="C20" i="129"/>
  <c r="B20" i="129"/>
  <c r="D19" i="129"/>
  <c r="C19" i="129"/>
  <c r="B19" i="129"/>
  <c r="D18" i="129"/>
  <c r="C18" i="129"/>
  <c r="B18" i="129"/>
  <c r="D17" i="129"/>
  <c r="C17" i="129"/>
  <c r="B17" i="129"/>
  <c r="D16" i="129"/>
  <c r="C16" i="129"/>
  <c r="B16" i="129"/>
  <c r="D15" i="129"/>
  <c r="C15" i="129"/>
  <c r="B15" i="129"/>
  <c r="D14" i="129"/>
  <c r="C14" i="129"/>
  <c r="B14" i="129"/>
  <c r="D13" i="129"/>
  <c r="C13" i="129"/>
  <c r="B13" i="129"/>
  <c r="D12" i="129"/>
  <c r="C12" i="129"/>
  <c r="B12" i="129"/>
  <c r="D11" i="129"/>
  <c r="C11" i="129"/>
  <c r="B11" i="129"/>
  <c r="A8" i="129"/>
  <c r="D25" i="100"/>
  <c r="D19" i="100"/>
  <c r="D20" i="100"/>
  <c r="D21" i="100"/>
  <c r="D22" i="100"/>
  <c r="D23" i="100"/>
  <c r="D24" i="100"/>
  <c r="C18" i="100"/>
  <c r="C19" i="100"/>
  <c r="C20" i="100"/>
  <c r="C21" i="100"/>
  <c r="C22" i="100"/>
  <c r="C23" i="100"/>
  <c r="C24" i="100"/>
  <c r="B19" i="100"/>
  <c r="B20" i="100"/>
  <c r="B21" i="100"/>
  <c r="B22" i="100"/>
  <c r="B23" i="100"/>
  <c r="B24" i="100"/>
  <c r="B25" i="100"/>
  <c r="D19" i="36"/>
  <c r="D20" i="36"/>
  <c r="D21" i="36"/>
  <c r="D22" i="36"/>
  <c r="C19" i="36"/>
  <c r="C20" i="36"/>
  <c r="C21" i="36"/>
  <c r="C22" i="36"/>
  <c r="B19" i="36"/>
  <c r="B20" i="36"/>
  <c r="B21" i="36"/>
  <c r="B22" i="36"/>
  <c r="B25" i="128" l="1"/>
  <c r="C25" i="128"/>
  <c r="D25" i="128"/>
  <c r="B17" i="36"/>
  <c r="C17" i="36"/>
  <c r="D17" i="36"/>
  <c r="B18" i="36"/>
  <c r="C18" i="36"/>
  <c r="D18" i="36"/>
  <c r="B16" i="128"/>
  <c r="C16" i="128"/>
  <c r="D16" i="128"/>
  <c r="B31" i="24"/>
  <c r="C31" i="24"/>
  <c r="D31" i="24"/>
  <c r="B32" i="24"/>
  <c r="C32" i="24"/>
  <c r="D32" i="24"/>
  <c r="B33" i="24"/>
  <c r="C33" i="24"/>
  <c r="D33" i="24"/>
  <c r="B34" i="24"/>
  <c r="C34" i="24"/>
  <c r="D34" i="24"/>
  <c r="B35" i="24"/>
  <c r="C35" i="24"/>
  <c r="D35" i="24"/>
  <c r="B36" i="24"/>
  <c r="C36" i="24"/>
  <c r="D36" i="24"/>
  <c r="C37" i="24"/>
  <c r="D37" i="24"/>
  <c r="C38" i="24"/>
  <c r="D38" i="24"/>
  <c r="C39" i="24"/>
  <c r="D39" i="24"/>
  <c r="C40" i="24"/>
  <c r="D40" i="24"/>
  <c r="C41" i="24"/>
  <c r="D41" i="24"/>
  <c r="C42" i="24"/>
  <c r="D42" i="24"/>
  <c r="C43" i="24"/>
  <c r="D43" i="24"/>
  <c r="C44" i="24"/>
  <c r="D44" i="24"/>
  <c r="C45" i="24"/>
  <c r="D45" i="24"/>
  <c r="C46" i="24"/>
  <c r="D46" i="24"/>
  <c r="C47" i="24"/>
  <c r="D47" i="24"/>
  <c r="C48" i="24"/>
  <c r="D48" i="24"/>
  <c r="C49" i="24"/>
  <c r="D49" i="24"/>
  <c r="C50" i="24"/>
  <c r="D50" i="24"/>
  <c r="C51" i="24"/>
  <c r="D51" i="24"/>
  <c r="C52" i="24"/>
  <c r="D52" i="24"/>
  <c r="C53" i="24"/>
  <c r="D53" i="24"/>
  <c r="C54" i="24"/>
  <c r="D54" i="24"/>
  <c r="C55" i="24"/>
  <c r="D55" i="24"/>
  <c r="C56" i="24"/>
  <c r="D56" i="24"/>
  <c r="C57" i="24"/>
  <c r="D57" i="24"/>
  <c r="D30" i="24"/>
  <c r="C30" i="24"/>
  <c r="B30" i="24"/>
  <c r="D28" i="24"/>
  <c r="C28" i="24"/>
  <c r="B28" i="24"/>
  <c r="D26" i="24"/>
  <c r="C26" i="24"/>
  <c r="B26" i="24"/>
  <c r="D24" i="24"/>
  <c r="C24" i="24"/>
  <c r="B24" i="24"/>
  <c r="D22" i="24"/>
  <c r="C22" i="24"/>
  <c r="B22" i="24"/>
  <c r="D20" i="24"/>
  <c r="C20" i="24"/>
  <c r="B20" i="24"/>
  <c r="D18" i="24"/>
  <c r="C18" i="24"/>
  <c r="B18" i="24"/>
  <c r="D16" i="24"/>
  <c r="C16" i="24"/>
  <c r="B16" i="24"/>
  <c r="D14" i="24"/>
  <c r="C14" i="24"/>
  <c r="B14" i="24"/>
  <c r="D12" i="24"/>
  <c r="C12" i="24"/>
  <c r="B12" i="24"/>
  <c r="B21" i="130" l="1"/>
  <c r="C21" i="130"/>
  <c r="D21" i="130"/>
  <c r="B22" i="134"/>
  <c r="C22" i="134"/>
  <c r="D22" i="134"/>
  <c r="B19" i="133"/>
  <c r="C19" i="133"/>
  <c r="D19" i="133"/>
  <c r="B20" i="133"/>
  <c r="C20" i="133"/>
  <c r="D20" i="133"/>
  <c r="B15" i="131"/>
  <c r="C15" i="131"/>
  <c r="D15" i="131"/>
  <c r="B16" i="131"/>
  <c r="C16" i="131"/>
  <c r="D16" i="131"/>
  <c r="C13" i="128" l="1"/>
  <c r="D33" i="128" l="1"/>
  <c r="C33" i="128"/>
  <c r="B33" i="128"/>
  <c r="D32" i="128"/>
  <c r="C32" i="128"/>
  <c r="B32" i="128"/>
  <c r="D31" i="128"/>
  <c r="C31" i="128"/>
  <c r="B31" i="128"/>
  <c r="D30" i="128"/>
  <c r="C30" i="128"/>
  <c r="B30" i="128"/>
  <c r="D29" i="128"/>
  <c r="C29" i="128"/>
  <c r="B29" i="128"/>
  <c r="B24" i="26"/>
  <c r="C24" i="26"/>
  <c r="D24" i="26"/>
  <c r="B25" i="26"/>
  <c r="C25" i="26"/>
  <c r="D25" i="26"/>
  <c r="B26" i="26"/>
  <c r="C26" i="26"/>
  <c r="D26" i="26"/>
  <c r="B27" i="26"/>
  <c r="C27" i="26"/>
  <c r="D27" i="26"/>
  <c r="B28" i="26"/>
  <c r="C28" i="26"/>
  <c r="D28" i="26"/>
  <c r="B34" i="26"/>
  <c r="C34" i="26"/>
  <c r="D34" i="26"/>
  <c r="N7" i="24" l="1"/>
  <c r="B21" i="103"/>
  <c r="C21" i="103"/>
  <c r="D21" i="103"/>
  <c r="AL4" i="103"/>
  <c r="N4" i="131" l="1"/>
  <c r="B19" i="134"/>
  <c r="C19" i="134"/>
  <c r="D19" i="134"/>
  <c r="B20" i="134"/>
  <c r="C20" i="134"/>
  <c r="D20" i="134"/>
  <c r="B21" i="134"/>
  <c r="C21" i="134"/>
  <c r="D21" i="134"/>
  <c r="B18" i="133"/>
  <c r="C18" i="133"/>
  <c r="D18" i="133"/>
  <c r="B15" i="133"/>
  <c r="C15" i="133"/>
  <c r="D15" i="133"/>
  <c r="B16" i="133"/>
  <c r="C16" i="133"/>
  <c r="D16" i="133"/>
  <c r="B17" i="133"/>
  <c r="C17" i="133"/>
  <c r="D17" i="133"/>
  <c r="N6" i="26" l="1"/>
  <c r="AL6" i="36"/>
  <c r="H5" i="130"/>
  <c r="D13" i="134"/>
  <c r="N7" i="134"/>
  <c r="N4" i="132"/>
  <c r="J6" i="131"/>
  <c r="J6" i="132"/>
  <c r="J6" i="133"/>
  <c r="I121" i="138" l="1"/>
  <c r="D121" i="138"/>
  <c r="C121" i="138"/>
  <c r="B121" i="138"/>
  <c r="I120" i="138"/>
  <c r="D120" i="138"/>
  <c r="C120" i="138"/>
  <c r="B120" i="138"/>
  <c r="I119" i="138"/>
  <c r="D119" i="138"/>
  <c r="C119" i="138"/>
  <c r="B119" i="138"/>
  <c r="I118" i="138"/>
  <c r="D118" i="138"/>
  <c r="C118" i="138"/>
  <c r="B118" i="138"/>
  <c r="I117" i="138"/>
  <c r="D117" i="138"/>
  <c r="C117" i="138"/>
  <c r="B117" i="138"/>
  <c r="I116" i="138"/>
  <c r="D116" i="138"/>
  <c r="C116" i="138"/>
  <c r="B116" i="138"/>
  <c r="I114" i="138"/>
  <c r="D114" i="138"/>
  <c r="C114" i="138"/>
  <c r="B114" i="138"/>
  <c r="I113" i="138"/>
  <c r="D113" i="138"/>
  <c r="C113" i="138"/>
  <c r="B113" i="138"/>
  <c r="I112" i="138"/>
  <c r="D112" i="138"/>
  <c r="C112" i="138"/>
  <c r="B112" i="138"/>
  <c r="I111" i="138"/>
  <c r="D111" i="138"/>
  <c r="C111" i="138"/>
  <c r="B111" i="138"/>
  <c r="I110" i="138"/>
  <c r="D110" i="138"/>
  <c r="C110" i="138"/>
  <c r="B110" i="138"/>
  <c r="I109" i="138"/>
  <c r="D109" i="138"/>
  <c r="C109" i="138"/>
  <c r="B109" i="138"/>
  <c r="I107" i="138"/>
  <c r="D107" i="138"/>
  <c r="C107" i="138"/>
  <c r="B107" i="138"/>
  <c r="I106" i="138"/>
  <c r="D106" i="138"/>
  <c r="C106" i="138"/>
  <c r="B106" i="138"/>
  <c r="I105" i="138"/>
  <c r="D105" i="138"/>
  <c r="C105" i="138"/>
  <c r="B105" i="138"/>
  <c r="I104" i="138"/>
  <c r="D104" i="138"/>
  <c r="C104" i="138"/>
  <c r="B104" i="138"/>
  <c r="I103" i="138"/>
  <c r="D103" i="138"/>
  <c r="C103" i="138"/>
  <c r="B103" i="138"/>
  <c r="I102" i="138"/>
  <c r="D102" i="138"/>
  <c r="C102" i="138"/>
  <c r="B102" i="138"/>
  <c r="I100" i="138"/>
  <c r="D100" i="138"/>
  <c r="C100" i="138"/>
  <c r="B100" i="138"/>
  <c r="I99" i="138"/>
  <c r="D99" i="138"/>
  <c r="C99" i="138"/>
  <c r="B99" i="138"/>
  <c r="I98" i="138"/>
  <c r="D98" i="138"/>
  <c r="C98" i="138"/>
  <c r="B98" i="138"/>
  <c r="I97" i="138"/>
  <c r="D97" i="138"/>
  <c r="C97" i="138"/>
  <c r="B97" i="138"/>
  <c r="I96" i="138"/>
  <c r="D96" i="138"/>
  <c r="C96" i="138"/>
  <c r="B96" i="138"/>
  <c r="I95" i="138"/>
  <c r="D95" i="138"/>
  <c r="C95" i="138"/>
  <c r="B95" i="138"/>
  <c r="I93" i="138"/>
  <c r="D93" i="138"/>
  <c r="C93" i="138"/>
  <c r="B93" i="138"/>
  <c r="I92" i="138"/>
  <c r="D92" i="138"/>
  <c r="C92" i="138"/>
  <c r="B92" i="138"/>
  <c r="I91" i="138"/>
  <c r="D91" i="138"/>
  <c r="C91" i="138"/>
  <c r="B91" i="138"/>
  <c r="I90" i="138"/>
  <c r="D90" i="138"/>
  <c r="C90" i="138"/>
  <c r="B90" i="138"/>
  <c r="I89" i="138"/>
  <c r="D89" i="138"/>
  <c r="C89" i="138"/>
  <c r="B89" i="138"/>
  <c r="I88" i="138"/>
  <c r="D88" i="138"/>
  <c r="C88" i="138"/>
  <c r="B88" i="138"/>
  <c r="I86" i="138"/>
  <c r="D86" i="138"/>
  <c r="C86" i="138"/>
  <c r="B86" i="138"/>
  <c r="I85" i="138"/>
  <c r="D85" i="138"/>
  <c r="C85" i="138"/>
  <c r="B85" i="138"/>
  <c r="I84" i="138"/>
  <c r="D84" i="138"/>
  <c r="C84" i="138"/>
  <c r="B84" i="138"/>
  <c r="I83" i="138"/>
  <c r="D83" i="138"/>
  <c r="C83" i="138"/>
  <c r="B83" i="138"/>
  <c r="I82" i="138"/>
  <c r="D82" i="138"/>
  <c r="C82" i="138"/>
  <c r="B82" i="138"/>
  <c r="I81" i="138"/>
  <c r="D81" i="138"/>
  <c r="C81" i="138"/>
  <c r="B81" i="138"/>
  <c r="I79" i="138"/>
  <c r="D79" i="138"/>
  <c r="C79" i="138"/>
  <c r="B79" i="138"/>
  <c r="I78" i="138"/>
  <c r="D78" i="138"/>
  <c r="C78" i="138"/>
  <c r="B78" i="138"/>
  <c r="I77" i="138"/>
  <c r="D77" i="138"/>
  <c r="C77" i="138"/>
  <c r="B77" i="138"/>
  <c r="I76" i="138"/>
  <c r="D76" i="138"/>
  <c r="C76" i="138"/>
  <c r="B76" i="138"/>
  <c r="I75" i="138"/>
  <c r="D75" i="138"/>
  <c r="C75" i="138"/>
  <c r="B75" i="138"/>
  <c r="I74" i="138"/>
  <c r="D74" i="138"/>
  <c r="C74" i="138"/>
  <c r="B74" i="138"/>
  <c r="I72" i="138"/>
  <c r="D72" i="138"/>
  <c r="C72" i="138"/>
  <c r="B72" i="138"/>
  <c r="I71" i="138"/>
  <c r="D71" i="138"/>
  <c r="C71" i="138"/>
  <c r="B71" i="138"/>
  <c r="I70" i="138"/>
  <c r="D70" i="138"/>
  <c r="C70" i="138"/>
  <c r="B70" i="138"/>
  <c r="I69" i="138"/>
  <c r="D69" i="138"/>
  <c r="C69" i="138"/>
  <c r="B69" i="138"/>
  <c r="I68" i="138"/>
  <c r="D68" i="138"/>
  <c r="C68" i="138"/>
  <c r="B68" i="138"/>
  <c r="I67" i="138"/>
  <c r="D67" i="138"/>
  <c r="C67" i="138"/>
  <c r="B67" i="138"/>
  <c r="I65" i="138"/>
  <c r="D65" i="138"/>
  <c r="C65" i="138"/>
  <c r="B65" i="138"/>
  <c r="I64" i="138"/>
  <c r="D64" i="138"/>
  <c r="C64" i="138"/>
  <c r="B64" i="138"/>
  <c r="I63" i="138"/>
  <c r="D63" i="138"/>
  <c r="C63" i="138"/>
  <c r="B63" i="138"/>
  <c r="I62" i="138"/>
  <c r="D62" i="138"/>
  <c r="C62" i="138"/>
  <c r="B62" i="138"/>
  <c r="I61" i="138"/>
  <c r="D61" i="138"/>
  <c r="C61" i="138"/>
  <c r="B61" i="138"/>
  <c r="I60" i="138"/>
  <c r="D60" i="138"/>
  <c r="C60" i="138"/>
  <c r="B60" i="138"/>
  <c r="I58" i="138"/>
  <c r="D58" i="138"/>
  <c r="C58" i="138"/>
  <c r="B58" i="138"/>
  <c r="I57" i="138"/>
  <c r="D57" i="138"/>
  <c r="C57" i="138"/>
  <c r="B57" i="138"/>
  <c r="I56" i="138"/>
  <c r="D56" i="138"/>
  <c r="C56" i="138"/>
  <c r="B56" i="138"/>
  <c r="I55" i="138"/>
  <c r="D55" i="138"/>
  <c r="C55" i="138"/>
  <c r="B55" i="138"/>
  <c r="I54" i="138"/>
  <c r="D54" i="138"/>
  <c r="C54" i="138"/>
  <c r="B54" i="138"/>
  <c r="I53" i="138"/>
  <c r="D53" i="138"/>
  <c r="C53" i="138"/>
  <c r="B53" i="138"/>
  <c r="I51" i="138"/>
  <c r="D51" i="138"/>
  <c r="C51" i="138"/>
  <c r="B51" i="138"/>
  <c r="I50" i="138"/>
  <c r="D50" i="138"/>
  <c r="C50" i="138"/>
  <c r="B50" i="138"/>
  <c r="I49" i="138"/>
  <c r="D49" i="138"/>
  <c r="C49" i="138"/>
  <c r="B49" i="138"/>
  <c r="I48" i="138"/>
  <c r="D48" i="138"/>
  <c r="C48" i="138"/>
  <c r="B48" i="138"/>
  <c r="I47" i="138"/>
  <c r="D47" i="138"/>
  <c r="C47" i="138"/>
  <c r="B47" i="138"/>
  <c r="I46" i="138"/>
  <c r="D46" i="138"/>
  <c r="C46" i="138"/>
  <c r="B46" i="138"/>
  <c r="I44" i="138"/>
  <c r="D44" i="138"/>
  <c r="C44" i="138"/>
  <c r="B44" i="138"/>
  <c r="I43" i="138"/>
  <c r="D43" i="138"/>
  <c r="C43" i="138"/>
  <c r="B43" i="138"/>
  <c r="I42" i="138"/>
  <c r="D42" i="138"/>
  <c r="C42" i="138"/>
  <c r="B42" i="138"/>
  <c r="I41" i="138"/>
  <c r="D41" i="138"/>
  <c r="C41" i="138"/>
  <c r="B41" i="138"/>
  <c r="I40" i="138"/>
  <c r="D40" i="138"/>
  <c r="C40" i="138"/>
  <c r="B40" i="138"/>
  <c r="I39" i="138"/>
  <c r="D39" i="138"/>
  <c r="C39" i="138"/>
  <c r="B39" i="138"/>
  <c r="I37" i="138"/>
  <c r="D37" i="138"/>
  <c r="C37" i="138"/>
  <c r="B37" i="138"/>
  <c r="I36" i="138"/>
  <c r="D36" i="138"/>
  <c r="C36" i="138"/>
  <c r="B36" i="138"/>
  <c r="I35" i="138"/>
  <c r="D35" i="138"/>
  <c r="C35" i="138"/>
  <c r="B35" i="138"/>
  <c r="I34" i="138"/>
  <c r="D34" i="138"/>
  <c r="C34" i="138"/>
  <c r="B34" i="138"/>
  <c r="I33" i="138"/>
  <c r="D33" i="138"/>
  <c r="C33" i="138"/>
  <c r="B33" i="138"/>
  <c r="I32" i="138"/>
  <c r="D32" i="138"/>
  <c r="C32" i="138"/>
  <c r="B32" i="138"/>
  <c r="I30" i="138"/>
  <c r="D30" i="138"/>
  <c r="C30" i="138"/>
  <c r="B30" i="138"/>
  <c r="I29" i="138"/>
  <c r="D29" i="138"/>
  <c r="C29" i="138"/>
  <c r="B29" i="138"/>
  <c r="I28" i="138"/>
  <c r="D28" i="138"/>
  <c r="C28" i="138"/>
  <c r="B28" i="138"/>
  <c r="I27" i="138"/>
  <c r="D27" i="138"/>
  <c r="C27" i="138"/>
  <c r="B27" i="138"/>
  <c r="I26" i="138"/>
  <c r="D26" i="138"/>
  <c r="C26" i="138"/>
  <c r="B26" i="138"/>
  <c r="I25" i="138"/>
  <c r="D25" i="138"/>
  <c r="C25" i="138"/>
  <c r="B25" i="138"/>
  <c r="I23" i="138"/>
  <c r="D23" i="138"/>
  <c r="C23" i="138"/>
  <c r="B23" i="138"/>
  <c r="I22" i="138"/>
  <c r="D22" i="138"/>
  <c r="C22" i="138"/>
  <c r="B22" i="138"/>
  <c r="I21" i="138"/>
  <c r="D21" i="138"/>
  <c r="C21" i="138"/>
  <c r="B21" i="138"/>
  <c r="I20" i="138"/>
  <c r="D20" i="138"/>
  <c r="C20" i="138"/>
  <c r="B20" i="138"/>
  <c r="I19" i="138"/>
  <c r="D19" i="138"/>
  <c r="C19" i="138"/>
  <c r="B19" i="138"/>
  <c r="I18" i="138"/>
  <c r="D18" i="138"/>
  <c r="C18" i="138"/>
  <c r="B18" i="138"/>
  <c r="I16" i="138"/>
  <c r="D16" i="138"/>
  <c r="C16" i="138"/>
  <c r="B16" i="138"/>
  <c r="I15" i="138"/>
  <c r="D15" i="138"/>
  <c r="C15" i="138"/>
  <c r="B15" i="138"/>
  <c r="I14" i="138"/>
  <c r="D14" i="138"/>
  <c r="C14" i="138"/>
  <c r="B14" i="138"/>
  <c r="I13" i="138"/>
  <c r="D13" i="138"/>
  <c r="C13" i="138"/>
  <c r="B13" i="138"/>
  <c r="I12" i="138"/>
  <c r="D12" i="138"/>
  <c r="C12" i="138"/>
  <c r="B12" i="138"/>
  <c r="I11" i="138"/>
  <c r="D11" i="138"/>
  <c r="C11" i="138"/>
  <c r="B11" i="138"/>
  <c r="A8" i="138"/>
  <c r="H7" i="138"/>
  <c r="C38" i="136"/>
  <c r="B38" i="136"/>
  <c r="C37" i="136"/>
  <c r="B37" i="136"/>
  <c r="C36" i="136"/>
  <c r="B36" i="136"/>
  <c r="D35" i="136"/>
  <c r="C35" i="136"/>
  <c r="B35" i="136"/>
  <c r="B12" i="134"/>
  <c r="C12" i="134"/>
  <c r="D12" i="134"/>
  <c r="B13" i="134"/>
  <c r="C13" i="134"/>
  <c r="B14" i="134"/>
  <c r="C14" i="134"/>
  <c r="D14" i="134"/>
  <c r="B15" i="134"/>
  <c r="C15" i="134"/>
  <c r="D15" i="134"/>
  <c r="B16" i="134"/>
  <c r="C16" i="134"/>
  <c r="D16" i="134"/>
  <c r="B17" i="134"/>
  <c r="C17" i="134"/>
  <c r="D17" i="134"/>
  <c r="B18" i="134"/>
  <c r="C18" i="134"/>
  <c r="D18" i="134"/>
  <c r="B10" i="103"/>
  <c r="C10" i="103"/>
  <c r="D10" i="103"/>
  <c r="B11" i="103"/>
  <c r="C11" i="103"/>
  <c r="D11" i="103"/>
  <c r="B12" i="103"/>
  <c r="C12" i="103"/>
  <c r="D12" i="103"/>
  <c r="B13" i="103"/>
  <c r="C13" i="103"/>
  <c r="D13" i="103"/>
  <c r="B14" i="103"/>
  <c r="C14" i="103"/>
  <c r="D14" i="103"/>
  <c r="B15" i="103"/>
  <c r="C15" i="103"/>
  <c r="D15" i="103"/>
  <c r="B16" i="103"/>
  <c r="C16" i="103"/>
  <c r="D16" i="103"/>
  <c r="B17" i="103"/>
  <c r="C17" i="103"/>
  <c r="D17" i="103"/>
  <c r="B18" i="103"/>
  <c r="C18" i="103"/>
  <c r="D18" i="103"/>
  <c r="B19" i="103"/>
  <c r="C19" i="103"/>
  <c r="D19" i="103"/>
  <c r="B20" i="103"/>
  <c r="C20" i="103"/>
  <c r="D20" i="103"/>
  <c r="D23" i="26" l="1"/>
  <c r="C23" i="26"/>
  <c r="B23" i="26"/>
  <c r="D21" i="26"/>
  <c r="C21" i="26"/>
  <c r="B21" i="26"/>
  <c r="D19" i="26"/>
  <c r="C19" i="26"/>
  <c r="B19" i="26"/>
  <c r="D17" i="26"/>
  <c r="C17" i="26"/>
  <c r="B17" i="26"/>
  <c r="D15" i="26"/>
  <c r="C15" i="26"/>
  <c r="B15" i="26"/>
  <c r="D13" i="26"/>
  <c r="C13" i="26"/>
  <c r="B13" i="26"/>
  <c r="D11" i="26"/>
  <c r="C11" i="26"/>
  <c r="B11" i="26"/>
  <c r="P83" i="24"/>
  <c r="A3" i="128"/>
  <c r="A3" i="130"/>
  <c r="A3" i="103"/>
  <c r="A3" i="131"/>
  <c r="A3" i="132"/>
  <c r="A3" i="133"/>
  <c r="F6" i="128"/>
  <c r="G6" i="130"/>
  <c r="AA6" i="103"/>
  <c r="K6" i="131"/>
  <c r="A8" i="134"/>
  <c r="A6" i="133"/>
  <c r="A6" i="132"/>
  <c r="A6" i="131"/>
  <c r="A8" i="26"/>
  <c r="A9" i="24"/>
  <c r="A6" i="103"/>
  <c r="A8" i="36"/>
  <c r="A6" i="130"/>
  <c r="A6" i="128"/>
  <c r="A8" i="118"/>
  <c r="A9" i="100"/>
  <c r="D20" i="130"/>
  <c r="C20" i="130"/>
  <c r="B20" i="130"/>
  <c r="D19" i="130"/>
  <c r="C19" i="130"/>
  <c r="B19" i="130"/>
  <c r="D18" i="130"/>
  <c r="C18" i="130"/>
  <c r="B18" i="130"/>
  <c r="D17" i="130"/>
  <c r="C17" i="130"/>
  <c r="B17" i="130"/>
  <c r="D16" i="130"/>
  <c r="C16" i="130"/>
  <c r="B16" i="130"/>
  <c r="D15" i="130"/>
  <c r="C15" i="130"/>
  <c r="B15" i="130"/>
  <c r="D14" i="130"/>
  <c r="C14" i="130"/>
  <c r="B14" i="130"/>
  <c r="D13" i="130"/>
  <c r="C13" i="130"/>
  <c r="B13" i="130"/>
  <c r="D12" i="130"/>
  <c r="C12" i="130"/>
  <c r="B12" i="130"/>
  <c r="D11" i="130"/>
  <c r="C11" i="130"/>
  <c r="B11" i="130"/>
  <c r="D10" i="130"/>
  <c r="C10" i="130"/>
  <c r="B10" i="130"/>
  <c r="D9" i="130"/>
  <c r="C9" i="130"/>
  <c r="B9" i="130"/>
  <c r="D24" i="128"/>
  <c r="C24" i="128"/>
  <c r="B24" i="128"/>
  <c r="D23" i="128"/>
  <c r="C23" i="128"/>
  <c r="B23" i="128"/>
  <c r="D22" i="128"/>
  <c r="C22" i="128"/>
  <c r="B22" i="128"/>
  <c r="D21" i="128"/>
  <c r="C21" i="128"/>
  <c r="B21" i="128"/>
  <c r="D20" i="128"/>
  <c r="C20" i="128"/>
  <c r="B20" i="128"/>
  <c r="D19" i="128"/>
  <c r="C19" i="128"/>
  <c r="B19" i="128"/>
  <c r="D15" i="128"/>
  <c r="C15" i="128"/>
  <c r="B15" i="128"/>
  <c r="D14" i="128"/>
  <c r="C14" i="128"/>
  <c r="B14" i="128"/>
  <c r="D13" i="128"/>
  <c r="B13" i="128"/>
  <c r="D12" i="128"/>
  <c r="C12" i="128"/>
  <c r="B12" i="128"/>
  <c r="D11" i="128"/>
  <c r="C11" i="128"/>
  <c r="B11" i="128"/>
  <c r="D10" i="128"/>
  <c r="C10" i="128"/>
  <c r="B10" i="128"/>
  <c r="D18" i="118"/>
  <c r="C18" i="118"/>
  <c r="B18" i="118"/>
  <c r="D17" i="118"/>
  <c r="C17" i="118"/>
  <c r="B17" i="118"/>
  <c r="D16" i="118"/>
  <c r="C16" i="118"/>
  <c r="B16" i="118"/>
  <c r="D15" i="118"/>
  <c r="C15" i="118"/>
  <c r="B15" i="118"/>
  <c r="D14" i="118"/>
  <c r="C14" i="118"/>
  <c r="B14" i="118"/>
  <c r="D13" i="118"/>
  <c r="C13" i="118"/>
  <c r="B13" i="118"/>
  <c r="D12" i="118"/>
  <c r="C12" i="118"/>
  <c r="B12" i="118"/>
  <c r="D11" i="118"/>
  <c r="C11" i="118"/>
  <c r="B11" i="118"/>
  <c r="I9" i="100"/>
  <c r="D26" i="100"/>
  <c r="C26" i="100"/>
  <c r="B26" i="100"/>
  <c r="D18" i="100"/>
  <c r="C25" i="100"/>
  <c r="B18" i="100"/>
  <c r="D17" i="100"/>
  <c r="C17" i="100"/>
  <c r="B17" i="100"/>
  <c r="D16" i="100"/>
  <c r="C16" i="100"/>
  <c r="B16" i="100"/>
  <c r="D15" i="100"/>
  <c r="C15" i="100"/>
  <c r="B15" i="100"/>
  <c r="D14" i="100"/>
  <c r="C14" i="100"/>
  <c r="B14" i="100"/>
  <c r="D13" i="100"/>
  <c r="C13" i="100"/>
  <c r="B13" i="100"/>
  <c r="D12" i="100"/>
  <c r="C12" i="100"/>
  <c r="B12" i="100"/>
  <c r="B11" i="134"/>
  <c r="C11" i="134"/>
  <c r="D11" i="134"/>
  <c r="N4" i="133"/>
  <c r="B9" i="133"/>
  <c r="C9" i="133"/>
  <c r="D9" i="133"/>
  <c r="B10" i="133"/>
  <c r="C10" i="133"/>
  <c r="D10" i="133"/>
  <c r="B11" i="133"/>
  <c r="C11" i="133"/>
  <c r="D11" i="133"/>
  <c r="B12" i="133"/>
  <c r="C12" i="133"/>
  <c r="B13" i="133"/>
  <c r="C13" i="133"/>
  <c r="D13" i="133"/>
  <c r="B14" i="133"/>
  <c r="C14" i="133"/>
  <c r="D14" i="133"/>
  <c r="B9" i="132"/>
  <c r="C9" i="132"/>
  <c r="D9" i="132"/>
  <c r="B10" i="132"/>
  <c r="C10" i="132"/>
  <c r="D10" i="132"/>
  <c r="B11" i="132"/>
  <c r="C11" i="132"/>
  <c r="D11" i="132"/>
  <c r="B12" i="132"/>
  <c r="C12" i="132"/>
  <c r="D12" i="132"/>
  <c r="B13" i="132"/>
  <c r="C13" i="132"/>
  <c r="D13" i="132"/>
  <c r="B14" i="132"/>
  <c r="C14" i="132"/>
  <c r="D14" i="132"/>
  <c r="B15" i="132"/>
  <c r="C15" i="132"/>
  <c r="D15" i="132"/>
  <c r="B16" i="132"/>
  <c r="C16" i="132"/>
  <c r="D16" i="132"/>
  <c r="B17" i="132"/>
  <c r="C17" i="132"/>
  <c r="D17" i="132"/>
  <c r="B18" i="132"/>
  <c r="C18" i="132"/>
  <c r="D18" i="132"/>
  <c r="B19" i="132"/>
  <c r="C19" i="132"/>
  <c r="D19" i="132"/>
  <c r="B20" i="132"/>
  <c r="C20" i="132"/>
  <c r="D20" i="132"/>
  <c r="B9" i="131"/>
  <c r="C9" i="131"/>
  <c r="D9" i="131"/>
  <c r="B10" i="131"/>
  <c r="C10" i="131"/>
  <c r="D10" i="131"/>
  <c r="B11" i="131"/>
  <c r="C11" i="131"/>
  <c r="D11" i="131"/>
  <c r="B12" i="131"/>
  <c r="C12" i="131"/>
  <c r="D12" i="131"/>
  <c r="B13" i="131"/>
  <c r="C13" i="131"/>
  <c r="D13" i="131"/>
  <c r="B14" i="131"/>
  <c r="C14" i="131"/>
  <c r="D14" i="131"/>
  <c r="D16" i="36"/>
  <c r="C16" i="36"/>
  <c r="B16" i="36"/>
  <c r="D15" i="36"/>
  <c r="C15" i="36"/>
  <c r="B15" i="36"/>
  <c r="D14" i="36"/>
  <c r="C14" i="36"/>
  <c r="B14" i="36"/>
  <c r="D13" i="36"/>
  <c r="C13" i="36"/>
  <c r="B13" i="36"/>
  <c r="D12" i="36"/>
  <c r="C12" i="36"/>
  <c r="B12" i="36"/>
  <c r="D11" i="36"/>
  <c r="C11" i="36"/>
  <c r="B11" i="36"/>
  <c r="H5" i="128"/>
  <c r="B9" i="103"/>
  <c r="C9" i="103"/>
  <c r="D9" i="103"/>
</calcChain>
</file>

<file path=xl/sharedStrings.xml><?xml version="1.0" encoding="utf-8"?>
<sst xmlns="http://schemas.openxmlformats.org/spreadsheetml/2006/main" count="2138" uniqueCount="747">
  <si>
    <t xml:space="preserve">ФИНАЛЬНЫЕ ЗАБЕГИ </t>
  </si>
  <si>
    <t>Лучший 
результ.</t>
  </si>
  <si>
    <t xml:space="preserve">Рефери _________________ ( __________________________________________________________ ) </t>
  </si>
  <si>
    <t>Ст. судья _________________ ( __________________________________________________________ )</t>
  </si>
  <si>
    <t>Секретарь ________________ ( __________________________________________________________ )</t>
  </si>
  <si>
    <t>Попытки</t>
  </si>
  <si>
    <t>Жеребьевка</t>
  </si>
  <si>
    <t>ИТОГОВЫЙ ПРОТОКОЛ</t>
  </si>
  <si>
    <t>Результат</t>
  </si>
  <si>
    <t>БЕГ 3000 М с/п</t>
  </si>
  <si>
    <t>ФИНАЛЬНЫЕ СОРЕВНОВАНИЯ</t>
  </si>
  <si>
    <t>ВИД</t>
  </si>
  <si>
    <t>№№</t>
  </si>
  <si>
    <t>ФАМИЛИЯ ИМЯ УЧАСТНИКА</t>
  </si>
  <si>
    <t>НАЗВАНИЕ КОМАНДЫ</t>
  </si>
  <si>
    <t>№№ п/п</t>
  </si>
  <si>
    <t>Номер участника</t>
  </si>
  <si>
    <t>Лучший результат</t>
  </si>
  <si>
    <t>Примечание</t>
  </si>
  <si>
    <t>1</t>
  </si>
  <si>
    <t>2</t>
  </si>
  <si>
    <t>3</t>
  </si>
  <si>
    <t>4</t>
  </si>
  <si>
    <t>5</t>
  </si>
  <si>
    <t>6</t>
  </si>
  <si>
    <t>7</t>
  </si>
  <si>
    <t>1 ЗАБЕГ</t>
  </si>
  <si>
    <t>2 ЗАБЕГ</t>
  </si>
  <si>
    <t>3 ЗАБЕГ</t>
  </si>
  <si>
    <t>4 ЗАБЕГ</t>
  </si>
  <si>
    <t>Фамилия и Имя                             участника</t>
  </si>
  <si>
    <t>Место</t>
  </si>
  <si>
    <t>ПРЫЖОК В ВЫСОТУ</t>
  </si>
  <si>
    <t>ПРЫЖОК С ШЕСТОМ</t>
  </si>
  <si>
    <t>МЕТАНИЕ ДИСКА</t>
  </si>
  <si>
    <t>МЕТАНИЕ МОЛОТА</t>
  </si>
  <si>
    <t>МЕТАНИЕ КОПЬЯ</t>
  </si>
  <si>
    <t>ТОЛКАНИЕ ЯДРА</t>
  </si>
  <si>
    <t>ТРОЙНОЙ ПРЫЖОК</t>
  </si>
  <si>
    <t>Фамилия, имя</t>
  </si>
  <si>
    <t>Ст.судья:</t>
  </si>
  <si>
    <t>Секретарь:</t>
  </si>
  <si>
    <t>Ст.хронометрист:</t>
  </si>
  <si>
    <t>Год рожд.</t>
  </si>
  <si>
    <t>ВСЕРОССИЙСКАЯ ФЕДЕРАЦИЯ ЛЕГКОЙ АТЛЕТИКИ</t>
  </si>
  <si>
    <t>№ п/п</t>
  </si>
  <si>
    <t>Фамилия, имя                            участника</t>
  </si>
  <si>
    <t>Рефери по бегу:</t>
  </si>
  <si>
    <t>Примеч.</t>
  </si>
  <si>
    <t>БЕГ 100 М</t>
  </si>
  <si>
    <t>Фамилия, имя                             участника</t>
  </si>
  <si>
    <t>В   Ы   С   О   Т   Ы</t>
  </si>
  <si>
    <t>Б</t>
  </si>
  <si>
    <t>А</t>
  </si>
  <si>
    <t>ПРЫЖОК В ДЛИНУ</t>
  </si>
  <si>
    <t>БЕГ 200 М</t>
  </si>
  <si>
    <t>ФИНАЛ</t>
  </si>
  <si>
    <t>8</t>
  </si>
  <si>
    <t>14</t>
  </si>
  <si>
    <t>13</t>
  </si>
  <si>
    <t>12</t>
  </si>
  <si>
    <t>11</t>
  </si>
  <si>
    <t>10</t>
  </si>
  <si>
    <t>9</t>
  </si>
  <si>
    <t>16</t>
  </si>
  <si>
    <t>18</t>
  </si>
  <si>
    <t>БЕГ 400 М с/б</t>
  </si>
  <si>
    <t>СТАРТОВЫЙ ПРОТОКОЛ</t>
  </si>
  <si>
    <t>Территория</t>
  </si>
  <si>
    <t>Округ</t>
  </si>
  <si>
    <t>рез-тат забега</t>
  </si>
  <si>
    <t>приход</t>
  </si>
  <si>
    <t xml:space="preserve">Результат </t>
  </si>
  <si>
    <t>рез-тат полуфин.</t>
  </si>
  <si>
    <t>Приход</t>
  </si>
  <si>
    <t>ДСО Ведомство</t>
  </si>
  <si>
    <t>Фамилия, имя участника</t>
  </si>
  <si>
    <t>13:30</t>
  </si>
  <si>
    <t>Л</t>
  </si>
  <si>
    <t>мсмк</t>
  </si>
  <si>
    <t>мс</t>
  </si>
  <si>
    <t>кмс</t>
  </si>
  <si>
    <t>1ю</t>
  </si>
  <si>
    <t>2ю</t>
  </si>
  <si>
    <t>3ю</t>
  </si>
  <si>
    <t>ЭСТАФЕТНЫЙ БЕГ 4Х400 М</t>
  </si>
  <si>
    <t>Попытка</t>
  </si>
  <si>
    <t>106</t>
  </si>
  <si>
    <t>246</t>
  </si>
  <si>
    <t>239</t>
  </si>
  <si>
    <t>232</t>
  </si>
  <si>
    <t>385</t>
  </si>
  <si>
    <t>11:00</t>
  </si>
  <si>
    <t>Главный судья соревнований</t>
  </si>
  <si>
    <t>В/К</t>
  </si>
  <si>
    <t>17</t>
  </si>
  <si>
    <t>90</t>
  </si>
  <si>
    <t>89</t>
  </si>
  <si>
    <t>147</t>
  </si>
  <si>
    <t>148</t>
  </si>
  <si>
    <t>142</t>
  </si>
  <si>
    <t>123</t>
  </si>
  <si>
    <t>306</t>
  </si>
  <si>
    <t>332</t>
  </si>
  <si>
    <t>353</t>
  </si>
  <si>
    <t>358</t>
  </si>
  <si>
    <t>12:30</t>
  </si>
  <si>
    <t>13:00</t>
  </si>
  <si>
    <t>15</t>
  </si>
  <si>
    <t>л</t>
  </si>
  <si>
    <t>16:20</t>
  </si>
  <si>
    <t>18:45</t>
  </si>
  <si>
    <t>15:00</t>
  </si>
  <si>
    <t>19:20</t>
  </si>
  <si>
    <t>107</t>
  </si>
  <si>
    <t>169</t>
  </si>
  <si>
    <t>156</t>
  </si>
  <si>
    <t>19</t>
  </si>
  <si>
    <t>20</t>
  </si>
  <si>
    <t>39</t>
  </si>
  <si>
    <t>137</t>
  </si>
  <si>
    <t>117</t>
  </si>
  <si>
    <t>227</t>
  </si>
  <si>
    <t>236</t>
  </si>
  <si>
    <t>235</t>
  </si>
  <si>
    <t>238</t>
  </si>
  <si>
    <t>264</t>
  </si>
  <si>
    <t>254</t>
  </si>
  <si>
    <t>331</t>
  </si>
  <si>
    <t>268</t>
  </si>
  <si>
    <t>281</t>
  </si>
  <si>
    <t>288</t>
  </si>
  <si>
    <t>326</t>
  </si>
  <si>
    <t>341</t>
  </si>
  <si>
    <t>424</t>
  </si>
  <si>
    <t>386</t>
  </si>
  <si>
    <t>383</t>
  </si>
  <si>
    <t>380</t>
  </si>
  <si>
    <t>474</t>
  </si>
  <si>
    <t>115</t>
  </si>
  <si>
    <t>501</t>
  </si>
  <si>
    <t>114</t>
  </si>
  <si>
    <t>485</t>
  </si>
  <si>
    <t>518</t>
  </si>
  <si>
    <t>524</t>
  </si>
  <si>
    <t>Порядок подьема высот: 170,175,180,184,188,191,194,197,200,202, далее по 2</t>
  </si>
  <si>
    <t xml:space="preserve">Порядок подьема высот: 350,380,400,420,430,440,450,455, далее по 5 </t>
  </si>
  <si>
    <t>136</t>
  </si>
  <si>
    <t>15:15</t>
  </si>
  <si>
    <t>№</t>
  </si>
  <si>
    <t>31</t>
  </si>
  <si>
    <t>г. Ачинск с/к Олимп</t>
  </si>
  <si>
    <t>Администрация города Ачинска</t>
  </si>
  <si>
    <t>Красноярская региональная общественная организация"Краевая федерация легкой атлетики"</t>
  </si>
  <si>
    <t>Открытых краевых соревнований по легкой атлетике в закрытом помещении</t>
  </si>
  <si>
    <t>на призы двукратной Олимпийской чемпионки Светланы Мастерковой</t>
  </si>
  <si>
    <t>Красноярская региональная общественная организация "Краевая федерация легкой атлетики"</t>
  </si>
  <si>
    <t>на призы двухкратной Олимпийской чемпионки Светланы Мастерковой</t>
  </si>
  <si>
    <t>г. Ачинск С/К "Олимп"</t>
  </si>
  <si>
    <t>г. Красноярск</t>
  </si>
  <si>
    <t>[Введите номер участника]</t>
  </si>
  <si>
    <t>26-27 ноября 2016 год</t>
  </si>
  <si>
    <t>Главный секретарь</t>
  </si>
  <si>
    <t>Т.Ю. Мажуга</t>
  </si>
  <si>
    <t>предв №</t>
  </si>
  <si>
    <t>очки</t>
  </si>
  <si>
    <t>ЭСТАФЕТНЫЙ БЕГ 4х100 м</t>
  </si>
  <si>
    <t>БЕГ 3000 м (круг 400 м)</t>
  </si>
  <si>
    <t>Министерство спорта Красноярского края</t>
  </si>
  <si>
    <t>Региональная общественная организация ветеранов войны, труда и спорта</t>
  </si>
  <si>
    <t>физкультурно-спортивных организаций Красноярского края</t>
  </si>
  <si>
    <t>возрастная категория</t>
  </si>
  <si>
    <t>Руководитель команды</t>
  </si>
  <si>
    <t xml:space="preserve">ЖЕНЩИНЫ </t>
  </si>
  <si>
    <t>Города</t>
  </si>
  <si>
    <t xml:space="preserve">БЕГ 400 м </t>
  </si>
  <si>
    <t xml:space="preserve">БЕГ 1500 м </t>
  </si>
  <si>
    <t>в</t>
  </si>
  <si>
    <t>СМЕШАННАЯ ЭСТАФЕТНЫЙ БЕГ 4Х100 М</t>
  </si>
  <si>
    <t>VII Спартакиада ветеранов спорта городских и муниципальных районов</t>
  </si>
  <si>
    <t>Красноярского края 2021 г.</t>
  </si>
  <si>
    <t>27-29 августа 2021 год</t>
  </si>
  <si>
    <t>БЕГ  60 м</t>
  </si>
  <si>
    <t xml:space="preserve">ТОЛКАНИЕ ЯДРА </t>
  </si>
  <si>
    <t>ССВК</t>
  </si>
  <si>
    <t>А.Г. Федяков</t>
  </si>
  <si>
    <t>г.Железногорск</t>
  </si>
  <si>
    <t>вв</t>
  </si>
  <si>
    <t>г. Ачинск</t>
  </si>
  <si>
    <t xml:space="preserve">VII Спартакиада ветеранов спорта городских </t>
  </si>
  <si>
    <t>и муниципальных районов</t>
  </si>
  <si>
    <t>СС 1К</t>
  </si>
  <si>
    <t>год рождения</t>
  </si>
  <si>
    <t>Группа №1 (35-39 лет)</t>
  </si>
  <si>
    <t>Группа №2 (40-44 года)</t>
  </si>
  <si>
    <t>Группа №3 (45-49 лет)</t>
  </si>
  <si>
    <t>Группа №4 (50-54 года)</t>
  </si>
  <si>
    <t>Группа №5 (55-59 лет)</t>
  </si>
  <si>
    <t>Группа №6 (60-64 года)</t>
  </si>
  <si>
    <t>Группа №1 (35-39 лет), вес снаряда 4 кг</t>
  </si>
  <si>
    <t>Группа №4 (50-54 года), вес снаряда 3 кг</t>
  </si>
  <si>
    <t>Группа №5 (55-59 лет), вес снаряда 3 кг</t>
  </si>
  <si>
    <t>Группа №6 (60-64 года), вес снаряда 3 кг</t>
  </si>
  <si>
    <t>Группа №2 (40-44 года),вес снаряда 4 кг</t>
  </si>
  <si>
    <t>Группа №3 (45-49 лет), вес снаряда 4кг</t>
  </si>
  <si>
    <t>34</t>
  </si>
  <si>
    <t>77</t>
  </si>
  <si>
    <t>55</t>
  </si>
  <si>
    <t xml:space="preserve">IХ летняя Спартакиада ветеранов спорта </t>
  </si>
  <si>
    <t>Красноярского края</t>
  </si>
  <si>
    <t>29-31 августа 2025 год</t>
  </si>
  <si>
    <t>Т.Г. Зубрилина</t>
  </si>
  <si>
    <t>ГОРОДА</t>
  </si>
  <si>
    <t>Ачинск</t>
  </si>
  <si>
    <t>1990</t>
  </si>
  <si>
    <t>Гончарова Ирина Владимировна</t>
  </si>
  <si>
    <t>Хижняк Марина Вячеславовна</t>
  </si>
  <si>
    <t>1985</t>
  </si>
  <si>
    <t>Шаломова Анастасия Николаевна</t>
  </si>
  <si>
    <t>Шевченко Олеся Викторвна</t>
  </si>
  <si>
    <t>1980</t>
  </si>
  <si>
    <t>Зеленогорск</t>
  </si>
  <si>
    <t>Юшкова Зинаида Михайловна</t>
  </si>
  <si>
    <t>1986</t>
  </si>
  <si>
    <t>Рец Вера Андреевна</t>
  </si>
  <si>
    <t>Аксенова Ксения Юрьевна</t>
  </si>
  <si>
    <t>Карнаухова Марианна Константиновна</t>
  </si>
  <si>
    <t>Зайцева Ирина Владимировна</t>
  </si>
  <si>
    <t>Вакулина Светлана Егоровна</t>
  </si>
  <si>
    <t>Сосновоборск</t>
  </si>
  <si>
    <t>Кондратьева Нина Александровна</t>
  </si>
  <si>
    <t>Ровкова Надежда Владимировна</t>
  </si>
  <si>
    <t>Фрушкина Надежда Николаевна</t>
  </si>
  <si>
    <t>Пучкова Татьяна Николаевна</t>
  </si>
  <si>
    <t>Абросимова Ольга Сергеевна</t>
  </si>
  <si>
    <t>Боготол</t>
  </si>
  <si>
    <t>Железногорск</t>
  </si>
  <si>
    <t>Агеева Надежда Владимировна</t>
  </si>
  <si>
    <t>Дубовская Наталия Николаевна</t>
  </si>
  <si>
    <t>Ковалева Евгения Николаевна</t>
  </si>
  <si>
    <t>1983</t>
  </si>
  <si>
    <t>Панина Татьяна Андреевна</t>
  </si>
  <si>
    <t>Запорожская Евгения Геннадьевна</t>
  </si>
  <si>
    <t>ЗАТО п. Солнечный</t>
  </si>
  <si>
    <t>Статкевич Марина Викторовна</t>
  </si>
  <si>
    <t>Фортуна Евгения Александровна</t>
  </si>
  <si>
    <t>Казачкова Ольга Валерьевна</t>
  </si>
  <si>
    <t>1977</t>
  </si>
  <si>
    <t>Волк Ольга Анатольевна</t>
  </si>
  <si>
    <t>Малахова Наталья Александровна</t>
  </si>
  <si>
    <t>Разумова Любовь Мироновна</t>
  </si>
  <si>
    <t>Печерская Маргарита Николаевна</t>
  </si>
  <si>
    <t>Канск</t>
  </si>
  <si>
    <t>1973</t>
  </si>
  <si>
    <t>36</t>
  </si>
  <si>
    <t>85</t>
  </si>
  <si>
    <t>22</t>
  </si>
  <si>
    <t>Сокольникова Разалия Равильевна</t>
  </si>
  <si>
    <t>Михайлик Наталья Андреевна</t>
  </si>
  <si>
    <t>Ларионова Мария Александровна</t>
  </si>
  <si>
    <t>35</t>
  </si>
  <si>
    <t>91</t>
  </si>
  <si>
    <t>362</t>
  </si>
  <si>
    <t>335</t>
  </si>
  <si>
    <t>Лесосибирск</t>
  </si>
  <si>
    <t>Автушко Анна Андреевна</t>
  </si>
  <si>
    <t>Бондаренко Нина Игоревна</t>
  </si>
  <si>
    <t>Вопилова Виктория Петровна</t>
  </si>
  <si>
    <t>Галямова Лилия Викторовна</t>
  </si>
  <si>
    <t>Морозюк Валентина Анатольевна</t>
  </si>
  <si>
    <t>Николаева Анна Викторовна</t>
  </si>
  <si>
    <t>Назарово</t>
  </si>
  <si>
    <t>Зима Наталья Анатольевна</t>
  </si>
  <si>
    <t>Кирсанова Анна Александровна</t>
  </si>
  <si>
    <t>Махновская Олеся Юрьевна</t>
  </si>
  <si>
    <t>Щербакова Галина Геньевна</t>
  </si>
  <si>
    <t>1965</t>
  </si>
  <si>
    <t>352</t>
  </si>
  <si>
    <t>381</t>
  </si>
  <si>
    <t>278</t>
  </si>
  <si>
    <t>357</t>
  </si>
  <si>
    <t>392</t>
  </si>
  <si>
    <t>315</t>
  </si>
  <si>
    <t>71</t>
  </si>
  <si>
    <t>242</t>
  </si>
  <si>
    <t>78</t>
  </si>
  <si>
    <t>391</t>
  </si>
  <si>
    <t>1967</t>
  </si>
  <si>
    <t>Бусарева Екатерина Олеговна</t>
  </si>
  <si>
    <t>322</t>
  </si>
  <si>
    <t>301</t>
  </si>
  <si>
    <t>274</t>
  </si>
  <si>
    <t>237</t>
  </si>
  <si>
    <t>73</t>
  </si>
  <si>
    <t>216</t>
  </si>
  <si>
    <t>325</t>
  </si>
  <si>
    <t>334</t>
  </si>
  <si>
    <t>282</t>
  </si>
  <si>
    <t>Фейзова Елизавета Сергеевна</t>
  </si>
  <si>
    <t>202</t>
  </si>
  <si>
    <t>263</t>
  </si>
  <si>
    <t>240</t>
  </si>
  <si>
    <t>275</t>
  </si>
  <si>
    <t>86</t>
  </si>
  <si>
    <t>356</t>
  </si>
  <si>
    <t>340</t>
  </si>
  <si>
    <t>33</t>
  </si>
  <si>
    <t>43</t>
  </si>
  <si>
    <t>351</t>
  </si>
  <si>
    <t>350</t>
  </si>
  <si>
    <t>Вазихова Татьяна</t>
  </si>
  <si>
    <t>347</t>
  </si>
  <si>
    <t>Кипич Елена Ивановна</t>
  </si>
  <si>
    <t>435</t>
  </si>
  <si>
    <t>Зюзя Наталья Сергеевна</t>
  </si>
  <si>
    <t>Емельяновский район</t>
  </si>
  <si>
    <t>1982</t>
  </si>
  <si>
    <t>389</t>
  </si>
  <si>
    <t>Бумаго Наталья Алексеевна</t>
  </si>
  <si>
    <t>Медведева Галина Андреевна</t>
  </si>
  <si>
    <t>68</t>
  </si>
  <si>
    <t>Ермолаева Татьяна Анатольевна</t>
  </si>
  <si>
    <t>Дзюба Наталья Викторовна</t>
  </si>
  <si>
    <t>218</t>
  </si>
  <si>
    <t>Никитченко Ольга Викторовна</t>
  </si>
  <si>
    <t>Иланский район</t>
  </si>
  <si>
    <t>252</t>
  </si>
  <si>
    <t>Туктамышева Елена Александровна</t>
  </si>
  <si>
    <t>219</t>
  </si>
  <si>
    <t>Борисова Инна Николаевна</t>
  </si>
  <si>
    <t>217</t>
  </si>
  <si>
    <t>Казакевич Вера Юрьевна</t>
  </si>
  <si>
    <t>Свитенкова Любовь Дмитриевна</t>
  </si>
  <si>
    <t>108</t>
  </si>
  <si>
    <t>Бархатова Елена Константиновна</t>
  </si>
  <si>
    <t>Березовский район</t>
  </si>
  <si>
    <t>Плохих Светлана Владимировна</t>
  </si>
  <si>
    <t>104</t>
  </si>
  <si>
    <t>Тибенькова Нина Александровна</t>
  </si>
  <si>
    <t>113</t>
  </si>
  <si>
    <t>Бажина Елена Ивановна</t>
  </si>
  <si>
    <t>186</t>
  </si>
  <si>
    <t>Засемкова Наталья Викторовна</t>
  </si>
  <si>
    <t>166</t>
  </si>
  <si>
    <t>Долговязова Дарья Александровна</t>
  </si>
  <si>
    <t>374</t>
  </si>
  <si>
    <t>Доленко Ольга Александровна</t>
  </si>
  <si>
    <t>Канский район</t>
  </si>
  <si>
    <t>307</t>
  </si>
  <si>
    <t>Стрельченко Ирина Владимировна</t>
  </si>
  <si>
    <t>364</t>
  </si>
  <si>
    <t>Черняева Екатерина Михайловна</t>
  </si>
  <si>
    <t>310</t>
  </si>
  <si>
    <t>Силкина Мария Григорьевна</t>
  </si>
  <si>
    <t>Ерастова Анна Сергеевна</t>
  </si>
  <si>
    <t>44</t>
  </si>
  <si>
    <t>Сысоева Марина Анатольевна</t>
  </si>
  <si>
    <t>Шушенский район</t>
  </si>
  <si>
    <t>50</t>
  </si>
  <si>
    <t>Харитонова Анастасия Владимировна</t>
  </si>
  <si>
    <t>45</t>
  </si>
  <si>
    <t>Яненко Юлия Александровна</t>
  </si>
  <si>
    <t>1976</t>
  </si>
  <si>
    <t>63</t>
  </si>
  <si>
    <t>Салтыкова Евгения Федоровна</t>
  </si>
  <si>
    <t>Некипелова Марина Петровна</t>
  </si>
  <si>
    <t>Петренко Наталья Валерьевна</t>
  </si>
  <si>
    <t>Енисейский район</t>
  </si>
  <si>
    <t>302</t>
  </si>
  <si>
    <t>Зырянова Анна Ивановна</t>
  </si>
  <si>
    <t>336</t>
  </si>
  <si>
    <t>Паклина Наталья Владимировна</t>
  </si>
  <si>
    <t>342</t>
  </si>
  <si>
    <t>Печерская Наталья Александровна</t>
  </si>
  <si>
    <t>1979</t>
  </si>
  <si>
    <t>346</t>
  </si>
  <si>
    <t>Криворучко Галина Игоревна</t>
  </si>
  <si>
    <t>226</t>
  </si>
  <si>
    <t>Павлова Лидия Николаевна</t>
  </si>
  <si>
    <t>Курагинский район</t>
  </si>
  <si>
    <t>284</t>
  </si>
  <si>
    <t>Андреева Ольга Владимировна</t>
  </si>
  <si>
    <t>233</t>
  </si>
  <si>
    <t>Вознесенская Олеся Юрьевна</t>
  </si>
  <si>
    <t>Прокопьева Татьяна Николаевна</t>
  </si>
  <si>
    <t>267</t>
  </si>
  <si>
    <t>Акулова Лада Климентьевна</t>
  </si>
  <si>
    <t>1969</t>
  </si>
  <si>
    <t>Багаутдинова Венера Марсовна</t>
  </si>
  <si>
    <t>Богучанский район</t>
  </si>
  <si>
    <t>174</t>
  </si>
  <si>
    <t>Казьмина Ирина Викторовна</t>
  </si>
  <si>
    <t>Калинина Наталья Геннадьевна</t>
  </si>
  <si>
    <t>1984</t>
  </si>
  <si>
    <t>157</t>
  </si>
  <si>
    <t>Матвиенко Инара Лебановна</t>
  </si>
  <si>
    <t>179</t>
  </si>
  <si>
    <t>Тарасова Наталья Дмитриевна</t>
  </si>
  <si>
    <t>124</t>
  </si>
  <si>
    <t>Левковская Марина Владимировна</t>
  </si>
  <si>
    <t>159</t>
  </si>
  <si>
    <t>Исаева Наталья Михайловна</t>
  </si>
  <si>
    <t>Большемуртинский район</t>
  </si>
  <si>
    <t>304</t>
  </si>
  <si>
    <t>Никитина Полина Алексеевна</t>
  </si>
  <si>
    <t>1988</t>
  </si>
  <si>
    <t>26</t>
  </si>
  <si>
    <t>Туркова Светлана Викторовна</t>
  </si>
  <si>
    <t>Назаровский район</t>
  </si>
  <si>
    <t>52</t>
  </si>
  <si>
    <t>Шипилина Ольга Евгеньевна</t>
  </si>
  <si>
    <t>Ермаковский район</t>
  </si>
  <si>
    <t>79</t>
  </si>
  <si>
    <t>Гуминова Ольга Евгеньевна</t>
  </si>
  <si>
    <t>1972</t>
  </si>
  <si>
    <t>72</t>
  </si>
  <si>
    <t>Медведева Людмила Анатольевна</t>
  </si>
  <si>
    <t>Титяева Наталья Петровна</t>
  </si>
  <si>
    <t>1975</t>
  </si>
  <si>
    <t>Суковатенко Любовь Алексеевна</t>
  </si>
  <si>
    <t>Ужурский район</t>
  </si>
  <si>
    <t>1962</t>
  </si>
  <si>
    <t>Лябзина Татьяна Георгиевна</t>
  </si>
  <si>
    <t>Балахтинский район</t>
  </si>
  <si>
    <t>382</t>
  </si>
  <si>
    <t>Ляхова Ольга Сергеевна</t>
  </si>
  <si>
    <t>87</t>
  </si>
  <si>
    <t>Лопатина Ирина Анатольевна</t>
  </si>
  <si>
    <t>344</t>
  </si>
  <si>
    <t>Греб Анастасия Николаевна</t>
  </si>
  <si>
    <t>333</t>
  </si>
  <si>
    <t>Качаева Вера Михайловна</t>
  </si>
  <si>
    <t>1960</t>
  </si>
  <si>
    <t>48</t>
  </si>
  <si>
    <t>Кодесникова Наталия Викторовна</t>
  </si>
  <si>
    <t>51</t>
  </si>
  <si>
    <t>Федчикова Галина Георгиевна</t>
  </si>
  <si>
    <t>Абанский район</t>
  </si>
  <si>
    <t>1958</t>
  </si>
  <si>
    <t>155</t>
  </si>
  <si>
    <t>Ящук Надежда Петровна</t>
  </si>
  <si>
    <t>250</t>
  </si>
  <si>
    <t>Шафикова Ольга Анатольевна</t>
  </si>
  <si>
    <t>Кежемский район</t>
  </si>
  <si>
    <t>297</t>
  </si>
  <si>
    <t>Шкедова Любовь Петровна</t>
  </si>
  <si>
    <t>265</t>
  </si>
  <si>
    <t>Андреева Екатерина Сергеевна</t>
  </si>
  <si>
    <t>290</t>
  </si>
  <si>
    <t>Баус Марина Сергеевна</t>
  </si>
  <si>
    <t>212</t>
  </si>
  <si>
    <t>Гурина Мария Михайловна</t>
  </si>
  <si>
    <t>Северо-Енисейский район</t>
  </si>
  <si>
    <t>207</t>
  </si>
  <si>
    <t>Колединова Надежда Николаевна</t>
  </si>
  <si>
    <t>229</t>
  </si>
  <si>
    <t>Смолина Анна Викторовна</t>
  </si>
  <si>
    <t>Районы</t>
  </si>
  <si>
    <t>35-39</t>
  </si>
  <si>
    <t>40-44</t>
  </si>
  <si>
    <t>45-49</t>
  </si>
  <si>
    <t>50-54</t>
  </si>
  <si>
    <t>55-59</t>
  </si>
  <si>
    <t>60 и ст</t>
  </si>
  <si>
    <t xml:space="preserve">Маркова Татьяна </t>
  </si>
  <si>
    <t>1978</t>
  </si>
  <si>
    <t>272</t>
  </si>
  <si>
    <t>Жигалова Татьяна</t>
  </si>
  <si>
    <t>21</t>
  </si>
  <si>
    <t>23</t>
  </si>
  <si>
    <t>24</t>
  </si>
  <si>
    <t>27</t>
  </si>
  <si>
    <t>28</t>
  </si>
  <si>
    <t>29</t>
  </si>
  <si>
    <t>32</t>
  </si>
  <si>
    <t>384</t>
  </si>
  <si>
    <t>Леонова Мария</t>
  </si>
  <si>
    <t>62</t>
  </si>
  <si>
    <t>Герман Светлана</t>
  </si>
  <si>
    <t>143</t>
  </si>
  <si>
    <t>Воеводин Евгений Владимирович</t>
  </si>
  <si>
    <t>Лазаренко Виктор Николаевич</t>
  </si>
  <si>
    <t>66</t>
  </si>
  <si>
    <t>Любкин Юрий Александрвич</t>
  </si>
  <si>
    <t>146</t>
  </si>
  <si>
    <t>Осипович Максим Александрович</t>
  </si>
  <si>
    <t>Петров Сергей Анатольевич</t>
  </si>
  <si>
    <t>220</t>
  </si>
  <si>
    <t>Пушкарев Алексей Сергеевич</t>
  </si>
  <si>
    <t>230</t>
  </si>
  <si>
    <t>Березненко Евгений Петрович</t>
  </si>
  <si>
    <t>291</t>
  </si>
  <si>
    <t>Кащеев Евгений Петрович</t>
  </si>
  <si>
    <t>261</t>
  </si>
  <si>
    <t>Козлов Николай Владимирович</t>
  </si>
  <si>
    <t>Рахманов Олег Владимирович</t>
  </si>
  <si>
    <t>299</t>
  </si>
  <si>
    <t>Лапа Андрей Владимирович</t>
  </si>
  <si>
    <t>57</t>
  </si>
  <si>
    <t>Макаренко Юрий Викторович</t>
  </si>
  <si>
    <t>266</t>
  </si>
  <si>
    <t>Абрамов Сергей Валерьевич</t>
  </si>
  <si>
    <t>225</t>
  </si>
  <si>
    <t>Ощепков Егор Николаевич</t>
  </si>
  <si>
    <t>81</t>
  </si>
  <si>
    <t>Котов Сергей Николаевич</t>
  </si>
  <si>
    <t>Дегтярев Валерий Анатольевич</t>
  </si>
  <si>
    <t>318</t>
  </si>
  <si>
    <t>Рыжов Иван Александрович</t>
  </si>
  <si>
    <t>65</t>
  </si>
  <si>
    <t>Юдаев Сергей Геннадьевич</t>
  </si>
  <si>
    <t>337</t>
  </si>
  <si>
    <t>Ионычев Андрей Викторович</t>
  </si>
  <si>
    <t>Плюшкин ПавелЮрьевич</t>
  </si>
  <si>
    <t>84</t>
  </si>
  <si>
    <t>Буркин Максим Викторович</t>
  </si>
  <si>
    <t>379</t>
  </si>
  <si>
    <t>Саенко Алексей Викторович</t>
  </si>
  <si>
    <t>348</t>
  </si>
  <si>
    <t>Слизевский Евгений Юрьевич</t>
  </si>
  <si>
    <t>42</t>
  </si>
  <si>
    <t>Большаков Дмитрий Вячеславович</t>
  </si>
  <si>
    <t>69</t>
  </si>
  <si>
    <t>Щербаков Олег Викторович</t>
  </si>
  <si>
    <t>1971</t>
  </si>
  <si>
    <t>49</t>
  </si>
  <si>
    <t>Чернов Виктор Геннадьевич</t>
  </si>
  <si>
    <t>128</t>
  </si>
  <si>
    <t>Ронжин Евгений Федорович</t>
  </si>
  <si>
    <t>Нефедов Александр Александрович</t>
  </si>
  <si>
    <t>210</t>
  </si>
  <si>
    <t>Панин Виктор Тимофеевич</t>
  </si>
  <si>
    <t>345</t>
  </si>
  <si>
    <t>Головчиц Игорь Владимирович</t>
  </si>
  <si>
    <t>343</t>
  </si>
  <si>
    <t>Распопов Дмитрий Владимирович</t>
  </si>
  <si>
    <t>283</t>
  </si>
  <si>
    <t>Аникеев Петр Петрович</t>
  </si>
  <si>
    <t>Минусинск</t>
  </si>
  <si>
    <t>Старцев Анатолий Анатольевич</t>
  </si>
  <si>
    <t>Гребнев Виталий Алексеевич</t>
  </si>
  <si>
    <t>Болотов Борис Александрович</t>
  </si>
  <si>
    <t>1950</t>
  </si>
  <si>
    <t>54</t>
  </si>
  <si>
    <t>Разумов Андрей Валерьевич</t>
  </si>
  <si>
    <t>53</t>
  </si>
  <si>
    <t>Волк Константин Геннадьевич</t>
  </si>
  <si>
    <t>Матвеев Виталий Николаевич</t>
  </si>
  <si>
    <t>58</t>
  </si>
  <si>
    <t>Шагойко Юрий Анатольевич</t>
  </si>
  <si>
    <t>Алешков Евгений Владимирович</t>
  </si>
  <si>
    <t>Кирилловский Алексей Николаевич</t>
  </si>
  <si>
    <t>Москвитин Артем Васильевич</t>
  </si>
  <si>
    <t>Паутов Сергей Анатольевич</t>
  </si>
  <si>
    <t>221</t>
  </si>
  <si>
    <t>Солошенко Руслан Олегович</t>
  </si>
  <si>
    <t>120</t>
  </si>
  <si>
    <t>Капустин Владимир Сергеевич</t>
  </si>
  <si>
    <t>287</t>
  </si>
  <si>
    <t>Перминов Алексей Федорович</t>
  </si>
  <si>
    <t>176</t>
  </si>
  <si>
    <t>Кузнецов Иван Валерьевич</t>
  </si>
  <si>
    <t>280</t>
  </si>
  <si>
    <t>Юцкий Павел Яникович</t>
  </si>
  <si>
    <t>138</t>
  </si>
  <si>
    <t>Киселев Алексей Владимирович</t>
  </si>
  <si>
    <t>430</t>
  </si>
  <si>
    <t>Ованесян Армен Амаякович</t>
  </si>
  <si>
    <t>427</t>
  </si>
  <si>
    <t>Осокин Олег Владимирович</t>
  </si>
  <si>
    <t>407</t>
  </si>
  <si>
    <t>Гармашов Виктор Сергеевич</t>
  </si>
  <si>
    <t>432</t>
  </si>
  <si>
    <t>Зюзя Алексей Викторович</t>
  </si>
  <si>
    <t>411</t>
  </si>
  <si>
    <t>Адарич Владимир Алексеевич</t>
  </si>
  <si>
    <t>426</t>
  </si>
  <si>
    <t>Лукьянов Константин</t>
  </si>
  <si>
    <t>262</t>
  </si>
  <si>
    <t>Шмыгин Евгений Александрович</t>
  </si>
  <si>
    <t>293</t>
  </si>
  <si>
    <t>Борисов Алексей Валерьевич</t>
  </si>
  <si>
    <t>Бубнов Анатолий Валентинович</t>
  </si>
  <si>
    <t>249</t>
  </si>
  <si>
    <t>Юданов Юрий Николаевич</t>
  </si>
  <si>
    <t>195</t>
  </si>
  <si>
    <t>Елимов Павел Карпович</t>
  </si>
  <si>
    <t>162</t>
  </si>
  <si>
    <t>Мелехов Павел Александрович</t>
  </si>
  <si>
    <t>111</t>
  </si>
  <si>
    <t>Антонов Александр Викторович</t>
  </si>
  <si>
    <t>1959</t>
  </si>
  <si>
    <t>139</t>
  </si>
  <si>
    <t>Мельников Дмитрий Леонидович</t>
  </si>
  <si>
    <t>198</t>
  </si>
  <si>
    <t>Толстиков Вениамин Эдуардович</t>
  </si>
  <si>
    <t>103</t>
  </si>
  <si>
    <t>Ефимов Анатолий Германович</t>
  </si>
  <si>
    <t>188</t>
  </si>
  <si>
    <t>Дудин Валерий Владимирович</t>
  </si>
  <si>
    <t>395</t>
  </si>
  <si>
    <t>Черных Петр Анатольевич</t>
  </si>
  <si>
    <t>375</t>
  </si>
  <si>
    <t>Беговатов Виктор Васильевич</t>
  </si>
  <si>
    <t>309</t>
  </si>
  <si>
    <t>Зуев Вадим Владимирович</t>
  </si>
  <si>
    <t>394</t>
  </si>
  <si>
    <t>Красько Виктор Анатольевич</t>
  </si>
  <si>
    <t>360</t>
  </si>
  <si>
    <t>Владимиров Александр Сергеевич</t>
  </si>
  <si>
    <t>359</t>
  </si>
  <si>
    <t>Новиков Сергей Иванович</t>
  </si>
  <si>
    <t>Картавцев Александр Владимирович</t>
  </si>
  <si>
    <t>Куртигешев Михаил Юрьевич</t>
  </si>
  <si>
    <t>64</t>
  </si>
  <si>
    <t>Петрович Валерий Федорович</t>
  </si>
  <si>
    <t>88</t>
  </si>
  <si>
    <t>Турусин Сергей Николаевич</t>
  </si>
  <si>
    <t>339</t>
  </si>
  <si>
    <t>Масленников Александр Михайлович</t>
  </si>
  <si>
    <t>371</t>
  </si>
  <si>
    <t>Ефремов Петр Иванович</t>
  </si>
  <si>
    <t>Чапига Евгений Иванович</t>
  </si>
  <si>
    <t>378</t>
  </si>
  <si>
    <t>Аркадьев Александр Анатольевич</t>
  </si>
  <si>
    <t>323</t>
  </si>
  <si>
    <t>Никоненко Андрей Владимирович</t>
  </si>
  <si>
    <t>311</t>
  </si>
  <si>
    <t>Щукин Владимир Александрович</t>
  </si>
  <si>
    <t>Туров Анатолий Васильевич</t>
  </si>
  <si>
    <t>Тасеевский район</t>
  </si>
  <si>
    <t>209</t>
  </si>
  <si>
    <t>Дайлидов Владимир Викторович</t>
  </si>
  <si>
    <t>Михалев Евгений Викторович</t>
  </si>
  <si>
    <t>294</t>
  </si>
  <si>
    <t>Вознесенский Александр Леонидович</t>
  </si>
  <si>
    <t>271</t>
  </si>
  <si>
    <t>Леонович Александр Сергеевич</t>
  </si>
  <si>
    <t>279</t>
  </si>
  <si>
    <t>Ашкапин Роман Александрович</t>
  </si>
  <si>
    <t>321</t>
  </si>
  <si>
    <t>Купряков Сергей Леонидович</t>
  </si>
  <si>
    <t>372</t>
  </si>
  <si>
    <t>Ярыгин Сергей Викторович</t>
  </si>
  <si>
    <t>313</t>
  </si>
  <si>
    <t>Соловьев Михаил Владимирович</t>
  </si>
  <si>
    <t>316</t>
  </si>
  <si>
    <t>Новожилов Юрий Николаевич</t>
  </si>
  <si>
    <t>320</t>
  </si>
  <si>
    <t>Феоктистов Сергей Сергеевич</t>
  </si>
  <si>
    <t>370</t>
  </si>
  <si>
    <t>Колодежный Александр Сергеевич</t>
  </si>
  <si>
    <t>74</t>
  </si>
  <si>
    <t>Качаев Алексей Анатольевич</t>
  </si>
  <si>
    <t>1970</t>
  </si>
  <si>
    <t>61</t>
  </si>
  <si>
    <t>Глазырин Алексей Леонидович</t>
  </si>
  <si>
    <t>67</t>
  </si>
  <si>
    <t>Беккер Сергей Викторович</t>
  </si>
  <si>
    <t>46</t>
  </si>
  <si>
    <t>Хованский Виталий Васильевич</t>
  </si>
  <si>
    <t>Челноков Николай Максимович</t>
  </si>
  <si>
    <t>1951</t>
  </si>
  <si>
    <t>47</t>
  </si>
  <si>
    <t>Бочаров Василий Викторович</t>
  </si>
  <si>
    <t>80</t>
  </si>
  <si>
    <t>Кислицин Андрей Александрович</t>
  </si>
  <si>
    <t>Форсель Владимир Иванович</t>
  </si>
  <si>
    <t>Маслов Виталий Михайлович</t>
  </si>
  <si>
    <t>314</t>
  </si>
  <si>
    <t>Лябзин Степан Валентинович</t>
  </si>
  <si>
    <t>361</t>
  </si>
  <si>
    <t>Ляхов  Александр Павлович</t>
  </si>
  <si>
    <t>132</t>
  </si>
  <si>
    <t>Кулымов  Владимир Васильевич</t>
  </si>
  <si>
    <t>1963</t>
  </si>
  <si>
    <t>Бем Анатолий Николаевич</t>
  </si>
  <si>
    <t>1961</t>
  </si>
  <si>
    <t>70</t>
  </si>
  <si>
    <t>Вятковский Дмитрий Андреевич</t>
  </si>
  <si>
    <t>1981</t>
  </si>
  <si>
    <t>75</t>
  </si>
  <si>
    <t>Устин Вячеслав Викторович</t>
  </si>
  <si>
    <t>305</t>
  </si>
  <si>
    <t>Брянский Юрий Васильевич</t>
  </si>
  <si>
    <t>201</t>
  </si>
  <si>
    <t>Литвинов Алексей Владимирович</t>
  </si>
  <si>
    <t>Федчиков Сергей Тимофеевич</t>
  </si>
  <si>
    <t>Гречкосий Николай</t>
  </si>
  <si>
    <t>Гречкосий Петр</t>
  </si>
  <si>
    <t>206</t>
  </si>
  <si>
    <t>Соловьев  Александр Владимирович</t>
  </si>
  <si>
    <t>213</t>
  </si>
  <si>
    <t>Шевцов Константин Владимирович</t>
  </si>
  <si>
    <t>224</t>
  </si>
  <si>
    <t>Удалов Евгений Николаевич</t>
  </si>
  <si>
    <t>211</t>
  </si>
  <si>
    <t>Радыгин Николай Васильевич</t>
  </si>
  <si>
    <t>Ермаков Александр Евгеньевич</t>
  </si>
  <si>
    <t>204</t>
  </si>
  <si>
    <t>Баженов Сергей Вадимович</t>
  </si>
  <si>
    <t>276</t>
  </si>
  <si>
    <t>Колединов Иван Владимирович</t>
  </si>
  <si>
    <t>245</t>
  </si>
  <si>
    <t>Гриднев Анатолий Валентинович</t>
  </si>
  <si>
    <t>Попов Сергей Владимирович</t>
  </si>
  <si>
    <t>208</t>
  </si>
  <si>
    <t>Жуков Александр Анатольевич</t>
  </si>
  <si>
    <t>251</t>
  </si>
  <si>
    <t>Солдатов Владимир Иванович</t>
  </si>
  <si>
    <t>105</t>
  </si>
  <si>
    <t>Васильев Вячеслав Викторович</t>
  </si>
  <si>
    <t>183</t>
  </si>
  <si>
    <t>Валков Андрей Владимирович</t>
  </si>
  <si>
    <t>135</t>
  </si>
  <si>
    <t>Белов Владимир Николаевич</t>
  </si>
  <si>
    <t>130</t>
  </si>
  <si>
    <t>Челбаков Евгений Валерьевич</t>
  </si>
  <si>
    <t>197</t>
  </si>
  <si>
    <t>Смолин Владимир Александрович</t>
  </si>
  <si>
    <t>200</t>
  </si>
  <si>
    <t>Чуков Александр Алексеевич</t>
  </si>
  <si>
    <t>60-64</t>
  </si>
  <si>
    <t>РАЙОНЫ</t>
  </si>
  <si>
    <t>56</t>
  </si>
  <si>
    <t>Андреев Игорь</t>
  </si>
  <si>
    <t>65 и ст</t>
  </si>
  <si>
    <t>1.00,6</t>
  </si>
  <si>
    <t>Очки</t>
  </si>
  <si>
    <t>1.01,8</t>
  </si>
  <si>
    <t>1.02,2</t>
  </si>
  <si>
    <t>60</t>
  </si>
  <si>
    <t>1.02,8</t>
  </si>
  <si>
    <t>1.06,3</t>
  </si>
  <si>
    <t>1.06,6</t>
  </si>
  <si>
    <t>1.07,7</t>
  </si>
  <si>
    <t>1.09,4</t>
  </si>
  <si>
    <t>1.18,6</t>
  </si>
  <si>
    <t>DNF</t>
  </si>
  <si>
    <t>DNS</t>
  </si>
  <si>
    <t>г. Канск</t>
  </si>
  <si>
    <t>59,3</t>
  </si>
  <si>
    <t>1.00,2</t>
  </si>
  <si>
    <t>1.01,4</t>
  </si>
  <si>
    <t>DQ</t>
  </si>
  <si>
    <t>1.06,4</t>
  </si>
  <si>
    <t>1.13,9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</si>
</sst>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;@"/>
  </numFmts>
  <fonts count="63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7"/>
      <name val="Arial"/>
      <family val="2"/>
    </font>
    <font>
      <sz val="12"/>
      <name val="Times New Roman Cyr"/>
      <family val="1"/>
      <charset val="204"/>
    </font>
    <font>
      <sz val="7"/>
      <name val="Arial"/>
      <family val="2"/>
    </font>
    <font>
      <sz val="12"/>
      <name val="Times New Roman"/>
      <family val="1"/>
    </font>
    <font>
      <sz val="10"/>
      <name val="Tahoma"/>
      <family val="2"/>
    </font>
    <font>
      <sz val="12"/>
      <name val="Tahoma"/>
      <family val="2"/>
    </font>
    <font>
      <sz val="8"/>
      <name val="Tahoma"/>
      <family val="2"/>
    </font>
    <font>
      <b/>
      <sz val="10"/>
      <name val="Tahoma"/>
      <family val="2"/>
    </font>
    <font>
      <b/>
      <u/>
      <sz val="10"/>
      <name val="Tahoma"/>
      <family val="2"/>
    </font>
    <font>
      <sz val="7"/>
      <name val="Tahoma"/>
      <family val="2"/>
    </font>
    <font>
      <b/>
      <sz val="11"/>
      <name val="Tahoma"/>
      <family val="2"/>
    </font>
    <font>
      <b/>
      <sz val="7"/>
      <name val="Tahoma"/>
      <family val="2"/>
    </font>
    <font>
      <sz val="9"/>
      <name val="Tahoma"/>
      <family val="2"/>
    </font>
    <font>
      <b/>
      <sz val="12"/>
      <name val="Tahoma"/>
      <family val="2"/>
    </font>
    <font>
      <b/>
      <sz val="10"/>
      <name val="Tahoma"/>
      <family val="2"/>
      <charset val="204"/>
    </font>
    <font>
      <sz val="9"/>
      <name val="Arial"/>
      <family val="2"/>
    </font>
    <font>
      <sz val="10"/>
      <name val="Arial"/>
      <family val="2"/>
      <charset val="204"/>
    </font>
    <font>
      <b/>
      <sz val="9"/>
      <name val="Tahoma"/>
      <family val="2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i/>
      <sz val="10"/>
      <name val="Arial Cyr"/>
      <charset val="204"/>
    </font>
    <font>
      <b/>
      <i/>
      <sz val="11"/>
      <name val="Arial"/>
      <family val="2"/>
      <charset val="204"/>
    </font>
    <font>
      <b/>
      <sz val="8"/>
      <name val="Tahoma"/>
      <family val="2"/>
    </font>
    <font>
      <sz val="9"/>
      <color indexed="63"/>
      <name val="Arial Cyr"/>
      <charset val="204"/>
    </font>
    <font>
      <sz val="6"/>
      <color indexed="63"/>
      <name val="Arial Cyr"/>
      <charset val="204"/>
    </font>
    <font>
      <b/>
      <sz val="8"/>
      <name val="Arial"/>
      <family val="2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rgb="FF00B050"/>
      <name val="Arial Cyr"/>
      <charset val="204"/>
    </font>
    <font>
      <b/>
      <sz val="10"/>
      <name val="Arial Cyr"/>
      <charset val="204"/>
    </font>
    <font>
      <sz val="12"/>
      <name val="Arial Cyr"/>
      <charset val="204"/>
    </font>
    <font>
      <sz val="12"/>
      <name val="Arial"/>
      <family val="2"/>
      <charset val="204"/>
    </font>
    <font>
      <sz val="11"/>
      <name val="Tahoma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Arial Cyr"/>
      <charset val="204"/>
    </font>
    <font>
      <b/>
      <sz val="14"/>
      <name val="Calibri"/>
      <family val="2"/>
      <charset val="204"/>
    </font>
    <font>
      <sz val="11"/>
      <name val="Cambria"/>
      <family val="1"/>
      <charset val="204"/>
      <scheme val="major"/>
    </font>
    <font>
      <sz val="10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4"/>
      <name val="Cambria"/>
      <family val="1"/>
      <charset val="204"/>
      <scheme val="major"/>
    </font>
    <font>
      <b/>
      <sz val="10"/>
      <name val="Cambria"/>
      <family val="1"/>
      <charset val="204"/>
      <scheme val="major"/>
    </font>
    <font>
      <sz val="9"/>
      <color indexed="63"/>
      <name val="Cambria"/>
      <family val="1"/>
      <charset val="204"/>
      <scheme val="major"/>
    </font>
    <font>
      <sz val="9"/>
      <name val="Cambria"/>
      <family val="1"/>
      <charset val="204"/>
      <scheme val="major"/>
    </font>
    <font>
      <b/>
      <sz val="11"/>
      <name val="Cambria"/>
      <family val="1"/>
      <charset val="204"/>
      <scheme val="major"/>
    </font>
    <font>
      <b/>
      <u/>
      <sz val="10"/>
      <name val="Cambria"/>
      <family val="1"/>
      <charset val="204"/>
      <scheme val="major"/>
    </font>
    <font>
      <sz val="12"/>
      <name val="Cambria"/>
      <family val="1"/>
      <charset val="204"/>
      <scheme val="major"/>
    </font>
    <font>
      <b/>
      <i/>
      <sz val="11"/>
      <name val="Cambria"/>
      <family val="1"/>
      <charset val="204"/>
      <scheme val="major"/>
    </font>
    <font>
      <b/>
      <sz val="9"/>
      <color indexed="63"/>
      <name val="Cambria"/>
      <family val="1"/>
      <charset val="204"/>
      <scheme val="major"/>
    </font>
    <font>
      <sz val="9"/>
      <color rgb="FF333333"/>
      <name val="Cambria"/>
      <family val="1"/>
      <charset val="204"/>
    </font>
    <font>
      <b/>
      <sz val="10"/>
      <name val="Cambria"/>
      <family val="1"/>
      <charset val="204"/>
    </font>
    <font>
      <b/>
      <sz val="14"/>
      <name val="Cambria"/>
      <family val="1"/>
      <charset val="204"/>
    </font>
    <font>
      <sz val="11"/>
      <name val="Cambria"/>
      <family val="1"/>
      <charset val="204"/>
    </font>
    <font>
      <b/>
      <sz val="12"/>
      <name val="Arial Cyr"/>
      <charset val="204"/>
    </font>
    <font>
      <b/>
      <sz val="12"/>
      <color rgb="FF00B050"/>
      <name val="Arial Cyr"/>
      <charset val="204"/>
    </font>
    <font>
      <sz val="12"/>
      <color theme="1"/>
      <name val="Cambria"/>
      <family val="1"/>
      <charset val="204"/>
      <scheme val="major"/>
    </font>
    <font>
      <sz val="11"/>
      <color theme="1"/>
      <name val="Cambria"/>
      <family val="1"/>
      <charset val="204"/>
      <scheme val="major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2" fillId="0" borderId="0"/>
    <xf numFmtId="0" fontId="33" fillId="0" borderId="0"/>
  </cellStyleXfs>
  <cellXfs count="622">
    <xf numFmtId="0" fontId="0" fillId="0" borderId="0" xfId="0"/>
    <xf numFmtId="49" fontId="6" fillId="0" borderId="0" xfId="0" applyNumberFormat="1" applyFont="1" applyFill="1" applyBorder="1" applyAlignment="1">
      <alignment horizontal="left"/>
    </xf>
    <xf numFmtId="49" fontId="2" fillId="0" borderId="0" xfId="0" applyNumberFormat="1" applyFont="1" applyAlignment="1">
      <alignment horizontal="left" vertical="center"/>
    </xf>
    <xf numFmtId="0" fontId="8" fillId="0" borderId="0" xfId="0" applyNumberFormat="1" applyFont="1" applyBorder="1" applyAlignment="1">
      <alignment horizontal="left"/>
    </xf>
    <xf numFmtId="49" fontId="3" fillId="0" borderId="2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0" fontId="12" fillId="0" borderId="0" xfId="0" applyNumberFormat="1" applyFont="1" applyAlignment="1">
      <alignment horizontal="left" vertical="center"/>
    </xf>
    <xf numFmtId="0" fontId="9" fillId="0" borderId="0" xfId="0" applyNumberFormat="1" applyFont="1" applyFill="1" applyBorder="1" applyAlignment="1">
      <alignment wrapText="1"/>
    </xf>
    <xf numFmtId="49" fontId="10" fillId="0" borderId="0" xfId="0" applyNumberFormat="1" applyFont="1" applyFill="1" applyBorder="1" applyAlignment="1">
      <alignment horizontal="left"/>
    </xf>
    <xf numFmtId="49" fontId="2" fillId="0" borderId="0" xfId="0" applyNumberFormat="1" applyFont="1" applyAlignment="1">
      <alignment horizontal="center" vertical="center"/>
    </xf>
    <xf numFmtId="49" fontId="9" fillId="0" borderId="2" xfId="0" applyNumberFormat="1" applyFont="1" applyFill="1" applyBorder="1" applyAlignment="1">
      <alignment horizontal="left"/>
    </xf>
    <xf numFmtId="49" fontId="9" fillId="0" borderId="2" xfId="0" applyNumberFormat="1" applyFont="1" applyBorder="1" applyAlignment="1">
      <alignment horizontal="center"/>
    </xf>
    <xf numFmtId="49" fontId="3" fillId="0" borderId="0" xfId="0" applyNumberFormat="1" applyFont="1" applyAlignment="1">
      <alignment wrapText="1"/>
    </xf>
    <xf numFmtId="49" fontId="2" fillId="0" borderId="0" xfId="0" applyNumberFormat="1" applyFont="1" applyAlignment="1">
      <alignment horizontal="right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wrapText="1"/>
    </xf>
    <xf numFmtId="49" fontId="3" fillId="0" borderId="0" xfId="0" applyNumberFormat="1" applyFont="1" applyFill="1" applyBorder="1" applyAlignment="1">
      <alignment wrapText="1"/>
    </xf>
    <xf numFmtId="49" fontId="3" fillId="0" borderId="0" xfId="0" applyNumberFormat="1" applyFont="1" applyBorder="1" applyAlignment="1">
      <alignment wrapText="1"/>
    </xf>
    <xf numFmtId="49" fontId="3" fillId="0" borderId="0" xfId="0" applyNumberFormat="1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right" vertical="center"/>
    </xf>
    <xf numFmtId="49" fontId="9" fillId="0" borderId="0" xfId="0" applyNumberFormat="1" applyFont="1" applyAlignment="1">
      <alignment wrapText="1"/>
    </xf>
    <xf numFmtId="49" fontId="9" fillId="0" borderId="2" xfId="0" applyNumberFormat="1" applyFont="1" applyFill="1" applyBorder="1" applyAlignment="1">
      <alignment horizontal="center" wrapText="1"/>
    </xf>
    <xf numFmtId="49" fontId="3" fillId="2" borderId="4" xfId="0" applyNumberFormat="1" applyFont="1" applyFill="1" applyBorder="1" applyAlignment="1">
      <alignment wrapText="1"/>
    </xf>
    <xf numFmtId="49" fontId="2" fillId="2" borderId="5" xfId="0" applyNumberFormat="1" applyFont="1" applyFill="1" applyBorder="1" applyAlignment="1">
      <alignment horizontal="center" wrapText="1"/>
    </xf>
    <xf numFmtId="49" fontId="3" fillId="2" borderId="5" xfId="0" applyNumberFormat="1" applyFont="1" applyFill="1" applyBorder="1" applyAlignment="1">
      <alignment wrapText="1"/>
    </xf>
    <xf numFmtId="49" fontId="3" fillId="2" borderId="6" xfId="0" applyNumberFormat="1" applyFont="1" applyFill="1" applyBorder="1" applyAlignment="1">
      <alignment wrapText="1"/>
    </xf>
    <xf numFmtId="49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left" wrapText="1"/>
    </xf>
    <xf numFmtId="49" fontId="9" fillId="0" borderId="0" xfId="0" applyNumberFormat="1" applyFont="1" applyFill="1" applyBorder="1" applyAlignment="1">
      <alignment wrapText="1"/>
    </xf>
    <xf numFmtId="49" fontId="12" fillId="0" borderId="0" xfId="0" applyNumberFormat="1" applyFont="1" applyFill="1" applyBorder="1" applyAlignment="1">
      <alignment horizontal="center" wrapText="1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left" wrapText="1"/>
    </xf>
    <xf numFmtId="0" fontId="9" fillId="0" borderId="0" xfId="0" applyNumberFormat="1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49" fontId="9" fillId="0" borderId="0" xfId="0" applyNumberFormat="1" applyFont="1" applyBorder="1" applyAlignment="1">
      <alignment horizontal="center"/>
    </xf>
    <xf numFmtId="49" fontId="9" fillId="0" borderId="0" xfId="0" applyNumberFormat="1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left" wrapText="1"/>
    </xf>
    <xf numFmtId="49" fontId="9" fillId="0" borderId="0" xfId="0" applyNumberFormat="1" applyFont="1" applyBorder="1" applyAlignment="1">
      <alignment wrapText="1"/>
    </xf>
    <xf numFmtId="49" fontId="14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/>
    </xf>
    <xf numFmtId="49" fontId="12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0" fillId="0" borderId="0" xfId="0" applyNumberFormat="1" applyFont="1" applyBorder="1" applyAlignment="1">
      <alignment horizontal="left"/>
    </xf>
    <xf numFmtId="49" fontId="9" fillId="0" borderId="0" xfId="0" applyNumberFormat="1" applyFont="1" applyFill="1" applyBorder="1" applyAlignment="1">
      <alignment horizontal="right" vertical="center"/>
    </xf>
    <xf numFmtId="49" fontId="12" fillId="0" borderId="0" xfId="0" applyNumberFormat="1" applyFont="1" applyFill="1" applyBorder="1" applyAlignment="1">
      <alignment horizontal="left" vertical="center"/>
    </xf>
    <xf numFmtId="49" fontId="12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right" vertical="center" wrapText="1"/>
    </xf>
    <xf numFmtId="49" fontId="15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wrapText="1"/>
    </xf>
    <xf numFmtId="49" fontId="19" fillId="0" borderId="0" xfId="0" applyNumberFormat="1" applyFont="1" applyAlignment="1"/>
    <xf numFmtId="49" fontId="19" fillId="0" borderId="0" xfId="0" applyNumberFormat="1" applyFont="1" applyAlignment="1">
      <alignment wrapText="1"/>
    </xf>
    <xf numFmtId="0" fontId="8" fillId="0" borderId="0" xfId="0" applyNumberFormat="1" applyFont="1" applyBorder="1" applyAlignment="1">
      <alignment horizontal="right"/>
    </xf>
    <xf numFmtId="49" fontId="20" fillId="0" borderId="0" xfId="0" applyNumberFormat="1" applyFont="1" applyAlignment="1">
      <alignment wrapText="1"/>
    </xf>
    <xf numFmtId="49" fontId="17" fillId="0" borderId="0" xfId="0" applyNumberFormat="1" applyFont="1" applyBorder="1" applyAlignment="1">
      <alignment horizontal="center"/>
    </xf>
    <xf numFmtId="49" fontId="20" fillId="0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/>
    </xf>
    <xf numFmtId="49" fontId="17" fillId="0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left"/>
    </xf>
    <xf numFmtId="49" fontId="17" fillId="0" borderId="0" xfId="0" applyNumberFormat="1" applyFont="1" applyBorder="1" applyAlignment="1">
      <alignment wrapText="1"/>
    </xf>
    <xf numFmtId="49" fontId="14" fillId="0" borderId="0" xfId="0" applyNumberFormat="1" applyFont="1" applyBorder="1" applyAlignment="1">
      <alignment horizontal="left"/>
    </xf>
    <xf numFmtId="0" fontId="4" fillId="0" borderId="0" xfId="0" applyNumberFormat="1" applyFont="1" applyAlignment="1">
      <alignment horizontal="left" vertical="center"/>
    </xf>
    <xf numFmtId="49" fontId="12" fillId="0" borderId="0" xfId="0" applyNumberFormat="1" applyFont="1" applyAlignment="1">
      <alignment vertical="center"/>
    </xf>
    <xf numFmtId="49" fontId="2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9" fillId="0" borderId="2" xfId="0" applyNumberFormat="1" applyFont="1" applyBorder="1" applyAlignment="1">
      <alignment horizontal="center" wrapText="1"/>
    </xf>
    <xf numFmtId="49" fontId="9" fillId="0" borderId="2" xfId="0" applyNumberFormat="1" applyFont="1" applyFill="1" applyBorder="1" applyAlignment="1">
      <alignment wrapText="1"/>
    </xf>
    <xf numFmtId="49" fontId="24" fillId="0" borderId="0" xfId="0" applyNumberFormat="1" applyFont="1" applyBorder="1" applyAlignment="1">
      <alignment horizontal="left" vertical="center"/>
    </xf>
    <xf numFmtId="49" fontId="27" fillId="0" borderId="0" xfId="0" applyNumberFormat="1" applyFont="1" applyAlignment="1">
      <alignment horizontal="left" vertical="center"/>
    </xf>
    <xf numFmtId="49" fontId="22" fillId="0" borderId="0" xfId="0" applyNumberFormat="1" applyFont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wrapText="1"/>
    </xf>
    <xf numFmtId="49" fontId="3" fillId="2" borderId="0" xfId="0" applyNumberFormat="1" applyFont="1" applyFill="1" applyBorder="1" applyAlignment="1">
      <alignment wrapText="1"/>
    </xf>
    <xf numFmtId="49" fontId="3" fillId="2" borderId="8" xfId="0" applyNumberFormat="1" applyFont="1" applyFill="1" applyBorder="1" applyAlignment="1">
      <alignment wrapText="1"/>
    </xf>
    <xf numFmtId="49" fontId="30" fillId="2" borderId="0" xfId="0" applyNumberFormat="1" applyFont="1" applyFill="1" applyBorder="1" applyAlignment="1">
      <alignment horizont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wrapText="1"/>
    </xf>
    <xf numFmtId="0" fontId="27" fillId="0" borderId="0" xfId="0" applyNumberFormat="1" applyFont="1" applyAlignment="1">
      <alignment horizontal="center" vertical="center"/>
    </xf>
    <xf numFmtId="0" fontId="27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9" fillId="0" borderId="2" xfId="0" applyNumberFormat="1" applyFont="1" applyBorder="1" applyAlignment="1">
      <alignment horizontal="center"/>
    </xf>
    <xf numFmtId="49" fontId="9" fillId="0" borderId="2" xfId="0" applyNumberFormat="1" applyFont="1" applyBorder="1" applyAlignment="1">
      <alignment horizontal="left" vertical="top"/>
    </xf>
    <xf numFmtId="14" fontId="9" fillId="0" borderId="2" xfId="0" applyNumberFormat="1" applyFont="1" applyBorder="1" applyAlignment="1">
      <alignment horizontal="center" vertical="top"/>
    </xf>
    <xf numFmtId="49" fontId="9" fillId="0" borderId="2" xfId="0" applyNumberFormat="1" applyFont="1" applyBorder="1" applyAlignment="1">
      <alignment horizontal="left" vertical="top" wrapText="1"/>
    </xf>
    <xf numFmtId="49" fontId="9" fillId="0" borderId="2" xfId="0" applyNumberFormat="1" applyFont="1" applyFill="1" applyBorder="1" applyAlignment="1">
      <alignment horizontal="center" vertical="top" wrapText="1"/>
    </xf>
    <xf numFmtId="0" fontId="27" fillId="0" borderId="9" xfId="0" applyNumberFormat="1" applyFont="1" applyBorder="1" applyAlignment="1">
      <alignment horizontal="left" vertical="center"/>
    </xf>
    <xf numFmtId="0" fontId="0" fillId="0" borderId="0" xfId="0" applyAlignment="1">
      <alignment wrapText="1"/>
    </xf>
    <xf numFmtId="0" fontId="12" fillId="0" borderId="0" xfId="0" applyNumberFormat="1" applyFont="1" applyFill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NumberFormat="1" applyFont="1" applyBorder="1" applyAlignment="1">
      <alignment horizontal="left"/>
    </xf>
    <xf numFmtId="49" fontId="24" fillId="0" borderId="0" xfId="0" applyNumberFormat="1" applyFont="1" applyAlignment="1">
      <alignment horizontal="center" vertical="center"/>
    </xf>
    <xf numFmtId="0" fontId="8" fillId="4" borderId="18" xfId="0" applyNumberFormat="1" applyFont="1" applyFill="1" applyBorder="1" applyAlignment="1">
      <alignment horizontal="center" vertical="center" wrapText="1"/>
    </xf>
    <xf numFmtId="0" fontId="8" fillId="0" borderId="18" xfId="0" applyNumberFormat="1" applyFont="1" applyBorder="1" applyAlignment="1">
      <alignment horizontal="center" vertical="center" wrapText="1"/>
    </xf>
    <xf numFmtId="0" fontId="8" fillId="0" borderId="19" xfId="0" applyNumberFormat="1" applyFon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165" fontId="9" fillId="0" borderId="2" xfId="0" applyNumberFormat="1" applyFont="1" applyBorder="1" applyAlignment="1">
      <alignment horizontal="center"/>
    </xf>
    <xf numFmtId="165" fontId="9" fillId="0" borderId="2" xfId="0" applyNumberFormat="1" applyFont="1" applyBorder="1" applyAlignment="1">
      <alignment horizontal="center" vertical="top"/>
    </xf>
    <xf numFmtId="49" fontId="27" fillId="0" borderId="0" xfId="0" applyNumberFormat="1" applyFont="1" applyAlignment="1">
      <alignment vertical="center"/>
    </xf>
    <xf numFmtId="165" fontId="3" fillId="2" borderId="0" xfId="0" applyNumberFormat="1" applyFont="1" applyFill="1" applyBorder="1" applyAlignment="1">
      <alignment wrapText="1"/>
    </xf>
    <xf numFmtId="49" fontId="9" fillId="0" borderId="2" xfId="0" applyNumberFormat="1" applyFont="1" applyFill="1" applyBorder="1" applyAlignment="1">
      <alignment horizontal="center" vertical="center"/>
    </xf>
    <xf numFmtId="49" fontId="27" fillId="0" borderId="0" xfId="0" applyNumberFormat="1" applyFont="1" applyAlignment="1">
      <alignment horizontal="left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top" shrinkToFit="1"/>
    </xf>
    <xf numFmtId="49" fontId="9" fillId="0" borderId="2" xfId="0" applyNumberFormat="1" applyFont="1" applyBorder="1" applyAlignment="1">
      <alignment horizontal="left" shrinkToFit="1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0" fillId="0" borderId="1" xfId="0" quotePrefix="1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0" xfId="0" quotePrefix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NumberFormat="1" applyAlignment="1">
      <alignment horizontal="left"/>
    </xf>
    <xf numFmtId="49" fontId="0" fillId="0" borderId="1" xfId="0" applyNumberFormat="1" applyBorder="1" applyAlignment="1">
      <alignment horizontal="left" vertical="center"/>
    </xf>
    <xf numFmtId="0" fontId="0" fillId="0" borderId="1" xfId="0" quotePrefix="1" applyFont="1" applyFill="1" applyBorder="1" applyAlignment="1">
      <alignment horizontal="left" vertical="center"/>
    </xf>
    <xf numFmtId="0" fontId="0" fillId="0" borderId="0" xfId="0" quotePrefix="1" applyFont="1" applyFill="1" applyBorder="1" applyAlignment="1">
      <alignment horizontal="left" vertical="center"/>
    </xf>
    <xf numFmtId="0" fontId="34" fillId="0" borderId="0" xfId="0" applyNumberFormat="1" applyFont="1" applyAlignment="1">
      <alignment horizontal="left"/>
    </xf>
    <xf numFmtId="49" fontId="34" fillId="0" borderId="1" xfId="0" applyNumberFormat="1" applyFont="1" applyBorder="1" applyAlignment="1">
      <alignment horizontal="left"/>
    </xf>
    <xf numFmtId="49" fontId="34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49" fontId="22" fillId="0" borderId="0" xfId="0" applyNumberFormat="1" applyFont="1" applyBorder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right" vertical="center"/>
    </xf>
    <xf numFmtId="49" fontId="35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horizontal="left"/>
    </xf>
    <xf numFmtId="14" fontId="0" fillId="0" borderId="0" xfId="0" applyNumberFormat="1" applyFont="1" applyFill="1" applyBorder="1" applyAlignment="1">
      <alignment horizontal="left"/>
    </xf>
    <xf numFmtId="0" fontId="0" fillId="0" borderId="0" xfId="0" quotePrefix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quotePrefix="1" applyFont="1" applyFill="1" applyAlignment="1">
      <alignment horizontal="left" vertical="center"/>
    </xf>
    <xf numFmtId="0" fontId="0" fillId="0" borderId="20" xfId="0" quotePrefix="1" applyFont="1" applyFill="1" applyBorder="1" applyAlignment="1">
      <alignment horizontal="left"/>
    </xf>
    <xf numFmtId="0" fontId="0" fillId="0" borderId="21" xfId="0" quotePrefix="1" applyFont="1" applyFill="1" applyBorder="1" applyAlignment="1">
      <alignment horizontal="left"/>
    </xf>
    <xf numFmtId="0" fontId="0" fillId="0" borderId="20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left"/>
    </xf>
    <xf numFmtId="0" fontId="0" fillId="0" borderId="21" xfId="0" quotePrefix="1" applyFont="1" applyFill="1" applyBorder="1" applyAlignment="1">
      <alignment horizontal="left" vertical="center"/>
    </xf>
    <xf numFmtId="0" fontId="0" fillId="0" borderId="22" xfId="0" quotePrefix="1" applyFont="1" applyFill="1" applyBorder="1" applyAlignment="1">
      <alignment horizontal="left"/>
    </xf>
    <xf numFmtId="14" fontId="0" fillId="0" borderId="22" xfId="0" applyNumberFormat="1" applyFont="1" applyFill="1" applyBorder="1" applyAlignment="1">
      <alignment horizontal="left"/>
    </xf>
    <xf numFmtId="49" fontId="0" fillId="0" borderId="22" xfId="0" applyNumberFormat="1" applyFont="1" applyFill="1" applyBorder="1" applyAlignment="1">
      <alignment horizontal="left"/>
    </xf>
    <xf numFmtId="0" fontId="0" fillId="0" borderId="22" xfId="0" applyFont="1" applyFill="1" applyBorder="1" applyAlignment="1">
      <alignment horizontal="left"/>
    </xf>
    <xf numFmtId="0" fontId="21" fillId="0" borderId="23" xfId="1" applyFont="1" applyFill="1" applyBorder="1" applyAlignment="1">
      <alignment horizontal="center"/>
    </xf>
    <xf numFmtId="0" fontId="21" fillId="0" borderId="23" xfId="2" applyFont="1" applyFill="1" applyBorder="1" applyAlignment="1">
      <alignment horizontal="left"/>
    </xf>
    <xf numFmtId="49" fontId="0" fillId="0" borderId="23" xfId="0" applyNumberFormat="1" applyFont="1" applyFill="1" applyBorder="1" applyAlignment="1">
      <alignment horizontal="left" vertical="center"/>
    </xf>
    <xf numFmtId="49" fontId="0" fillId="0" borderId="23" xfId="0" applyNumberFormat="1" applyFont="1" applyFill="1" applyBorder="1" applyAlignment="1">
      <alignment horizontal="left"/>
    </xf>
    <xf numFmtId="0" fontId="21" fillId="0" borderId="1" xfId="2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"/>
    </xf>
    <xf numFmtId="0" fontId="21" fillId="0" borderId="23" xfId="2" applyFont="1" applyFill="1" applyBorder="1" applyAlignment="1">
      <alignment horizontal="center"/>
    </xf>
    <xf numFmtId="14" fontId="21" fillId="0" borderId="23" xfId="2" applyNumberFormat="1" applyFont="1" applyFill="1" applyBorder="1" applyAlignment="1">
      <alignment horizontal="left" wrapText="1"/>
    </xf>
    <xf numFmtId="0" fontId="21" fillId="0" borderId="23" xfId="2" applyFont="1" applyFill="1" applyBorder="1" applyAlignment="1">
      <alignment vertical="center"/>
    </xf>
    <xf numFmtId="0" fontId="21" fillId="0" borderId="23" xfId="2" applyFont="1" applyFill="1" applyBorder="1" applyAlignment="1">
      <alignment wrapText="1"/>
    </xf>
    <xf numFmtId="0" fontId="0" fillId="0" borderId="0" xfId="0" applyNumberFormat="1" applyFont="1" applyFill="1" applyAlignment="1">
      <alignment horizontal="left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Border="1" applyAlignment="1">
      <alignment horizontal="left"/>
    </xf>
    <xf numFmtId="49" fontId="10" fillId="0" borderId="2" xfId="0" applyNumberFormat="1" applyFont="1" applyBorder="1" applyAlignment="1">
      <alignment horizontal="left" shrinkToFit="1"/>
    </xf>
    <xf numFmtId="49" fontId="38" fillId="0" borderId="2" xfId="0" applyNumberFormat="1" applyFont="1" applyFill="1" applyBorder="1" applyAlignment="1">
      <alignment horizontal="center" vertical="center"/>
    </xf>
    <xf numFmtId="49" fontId="38" fillId="0" borderId="2" xfId="0" applyNumberFormat="1" applyFont="1" applyBorder="1" applyAlignment="1">
      <alignment horizontal="left"/>
    </xf>
    <xf numFmtId="165" fontId="38" fillId="0" borderId="2" xfId="0" applyNumberFormat="1" applyFont="1" applyBorder="1" applyAlignment="1">
      <alignment horizontal="center"/>
    </xf>
    <xf numFmtId="49" fontId="38" fillId="0" borderId="2" xfId="0" applyNumberFormat="1" applyFont="1" applyBorder="1" applyAlignment="1">
      <alignment horizontal="center"/>
    </xf>
    <xf numFmtId="0" fontId="24" fillId="0" borderId="0" xfId="0" applyFont="1" applyAlignment="1">
      <alignment horizontal="center" vertical="top" wrapText="1"/>
    </xf>
    <xf numFmtId="0" fontId="4" fillId="3" borderId="0" xfId="0" applyNumberFormat="1" applyFont="1" applyFill="1" applyAlignment="1">
      <alignment horizontal="left" vertical="center"/>
    </xf>
    <xf numFmtId="49" fontId="21" fillId="3" borderId="0" xfId="0" applyNumberFormat="1" applyFont="1" applyFill="1" applyAlignment="1">
      <alignment horizontal="center" vertical="center"/>
    </xf>
    <xf numFmtId="0" fontId="27" fillId="0" borderId="9" xfId="0" applyNumberFormat="1" applyFont="1" applyBorder="1" applyAlignment="1">
      <alignment vertical="center"/>
    </xf>
    <xf numFmtId="0" fontId="2" fillId="0" borderId="9" xfId="0" applyFont="1" applyBorder="1" applyAlignment="1">
      <alignment vertical="center"/>
    </xf>
    <xf numFmtId="49" fontId="31" fillId="3" borderId="0" xfId="0" applyNumberFormat="1" applyFont="1" applyFill="1" applyAlignment="1">
      <alignment horizontal="center" vertical="center"/>
    </xf>
    <xf numFmtId="165" fontId="9" fillId="0" borderId="0" xfId="0" applyNumberFormat="1" applyFont="1" applyBorder="1" applyAlignment="1">
      <alignment horizontal="center"/>
    </xf>
    <xf numFmtId="49" fontId="38" fillId="0" borderId="2" xfId="0" applyNumberFormat="1" applyFont="1" applyBorder="1" applyAlignment="1">
      <alignment horizontal="left" wrapText="1"/>
    </xf>
    <xf numFmtId="49" fontId="39" fillId="2" borderId="7" xfId="0" applyNumberFormat="1" applyFont="1" applyFill="1" applyBorder="1" applyAlignment="1">
      <alignment wrapText="1"/>
    </xf>
    <xf numFmtId="49" fontId="40" fillId="2" borderId="0" xfId="0" applyNumberFormat="1" applyFont="1" applyFill="1" applyBorder="1" applyAlignment="1">
      <alignment horizontal="center" wrapText="1"/>
    </xf>
    <xf numFmtId="49" fontId="39" fillId="2" borderId="0" xfId="0" applyNumberFormat="1" applyFont="1" applyFill="1" applyBorder="1" applyAlignment="1">
      <alignment wrapText="1"/>
    </xf>
    <xf numFmtId="49" fontId="39" fillId="2" borderId="8" xfId="0" applyNumberFormat="1" applyFont="1" applyFill="1" applyBorder="1" applyAlignment="1">
      <alignment wrapText="1"/>
    </xf>
    <xf numFmtId="0" fontId="38" fillId="0" borderId="2" xfId="0" applyNumberFormat="1" applyFont="1" applyBorder="1" applyAlignment="1">
      <alignment horizontal="center"/>
    </xf>
    <xf numFmtId="49" fontId="38" fillId="0" borderId="3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Alignment="1">
      <alignment horizontal="center" vertical="center"/>
    </xf>
    <xf numFmtId="49" fontId="39" fillId="0" borderId="0" xfId="0" applyNumberFormat="1" applyFont="1" applyAlignment="1">
      <alignment wrapText="1"/>
    </xf>
    <xf numFmtId="49" fontId="40" fillId="0" borderId="0" xfId="0" applyNumberFormat="1" applyFont="1" applyAlignment="1">
      <alignment horizontal="left" vertical="center"/>
    </xf>
    <xf numFmtId="0" fontId="12" fillId="3" borderId="0" xfId="0" applyNumberFormat="1" applyFont="1" applyFill="1" applyAlignment="1">
      <alignment horizontal="left" vertical="center"/>
    </xf>
    <xf numFmtId="49" fontId="12" fillId="3" borderId="0" xfId="0" applyNumberFormat="1" applyFont="1" applyFill="1" applyAlignment="1">
      <alignment vertical="center"/>
    </xf>
    <xf numFmtId="49" fontId="39" fillId="0" borderId="2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27" fillId="3" borderId="0" xfId="0" applyNumberFormat="1" applyFont="1" applyFill="1" applyAlignment="1">
      <alignment horizontal="left" vertical="center"/>
    </xf>
    <xf numFmtId="49" fontId="9" fillId="3" borderId="0" xfId="0" applyNumberFormat="1" applyFont="1" applyFill="1" applyAlignment="1">
      <alignment wrapText="1"/>
    </xf>
    <xf numFmtId="0" fontId="10" fillId="0" borderId="2" xfId="0" applyNumberFormat="1" applyFont="1" applyBorder="1" applyAlignment="1">
      <alignment horizontal="center"/>
    </xf>
    <xf numFmtId="49" fontId="9" fillId="3" borderId="2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9" fillId="0" borderId="2" xfId="0" applyNumberFormat="1" applyFont="1" applyBorder="1" applyAlignment="1">
      <alignment horizontal="center"/>
    </xf>
    <xf numFmtId="49" fontId="36" fillId="0" borderId="2" xfId="0" applyNumberFormat="1" applyFont="1" applyBorder="1" applyAlignment="1">
      <alignment horizontal="left"/>
    </xf>
    <xf numFmtId="49" fontId="36" fillId="0" borderId="2" xfId="0" applyNumberFormat="1" applyFont="1" applyFill="1" applyBorder="1" applyAlignment="1">
      <alignment horizontal="left"/>
    </xf>
    <xf numFmtId="0" fontId="36" fillId="0" borderId="2" xfId="0" applyNumberFormat="1" applyFont="1" applyFill="1" applyBorder="1" applyAlignment="1">
      <alignment horizontal="left"/>
    </xf>
    <xf numFmtId="49" fontId="36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36" fillId="0" borderId="2" xfId="0" applyFont="1" applyFill="1" applyBorder="1" applyAlignment="1">
      <alignment horizontal="left"/>
    </xf>
    <xf numFmtId="0" fontId="36" fillId="0" borderId="2" xfId="0" applyFont="1" applyFill="1" applyBorder="1" applyAlignment="1">
      <alignment horizontal="left" vertical="center"/>
    </xf>
    <xf numFmtId="0" fontId="36" fillId="0" borderId="2" xfId="0" quotePrefix="1" applyFont="1" applyFill="1" applyBorder="1" applyAlignment="1">
      <alignment horizontal="left"/>
    </xf>
    <xf numFmtId="0" fontId="0" fillId="0" borderId="2" xfId="0" quotePrefix="1" applyFont="1" applyFill="1" applyBorder="1" applyAlignment="1">
      <alignment horizontal="left"/>
    </xf>
    <xf numFmtId="0" fontId="36" fillId="0" borderId="2" xfId="0" quotePrefix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/>
    </xf>
    <xf numFmtId="49" fontId="36" fillId="0" borderId="2" xfId="0" quotePrefix="1" applyNumberFormat="1" applyFont="1" applyFill="1" applyBorder="1" applyAlignment="1">
      <alignment horizontal="left"/>
    </xf>
    <xf numFmtId="49" fontId="0" fillId="0" borderId="2" xfId="0" quotePrefix="1" applyNumberFormat="1" applyFont="1" applyFill="1" applyBorder="1" applyAlignment="1">
      <alignment horizontal="left"/>
    </xf>
    <xf numFmtId="0" fontId="37" fillId="0" borderId="2" xfId="0" applyFont="1" applyFill="1" applyBorder="1" applyAlignment="1">
      <alignment horizontal="left" vertical="center"/>
    </xf>
    <xf numFmtId="0" fontId="37" fillId="0" borderId="2" xfId="0" applyNumberFormat="1" applyFont="1" applyFill="1" applyBorder="1" applyAlignment="1">
      <alignment horizontal="left" vertical="center"/>
    </xf>
    <xf numFmtId="49" fontId="37" fillId="0" borderId="2" xfId="0" applyNumberFormat="1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>
      <alignment horizontal="left"/>
    </xf>
    <xf numFmtId="0" fontId="0" fillId="0" borderId="2" xfId="0" quotePrefix="1" applyFont="1" applyFill="1" applyBorder="1" applyAlignment="1">
      <alignment horizontal="left" vertical="center"/>
    </xf>
    <xf numFmtId="14" fontId="0" fillId="0" borderId="2" xfId="0" applyNumberFormat="1" applyFont="1" applyFill="1" applyBorder="1" applyAlignment="1">
      <alignment horizontal="left"/>
    </xf>
    <xf numFmtId="49" fontId="0" fillId="0" borderId="2" xfId="0" applyNumberFormat="1" applyBorder="1" applyAlignment="1">
      <alignment horizontal="left" vertical="center"/>
    </xf>
    <xf numFmtId="49" fontId="0" fillId="0" borderId="14" xfId="0" applyNumberFormat="1" applyBorder="1" applyAlignment="1">
      <alignment horizontal="left"/>
    </xf>
    <xf numFmtId="49" fontId="0" fillId="0" borderId="14" xfId="0" applyNumberFormat="1" applyBorder="1" applyAlignment="1">
      <alignment horizontal="left" vertical="center"/>
    </xf>
    <xf numFmtId="49" fontId="36" fillId="0" borderId="3" xfId="0" applyNumberFormat="1" applyFont="1" applyFill="1" applyBorder="1" applyAlignment="1">
      <alignment horizontal="left"/>
    </xf>
    <xf numFmtId="49" fontId="25" fillId="0" borderId="0" xfId="0" applyNumberFormat="1" applyFont="1" applyAlignment="1">
      <alignment horizontal="center"/>
    </xf>
    <xf numFmtId="49" fontId="25" fillId="0" borderId="0" xfId="0" applyNumberFormat="1" applyFont="1" applyAlignment="1"/>
    <xf numFmtId="0" fontId="12" fillId="0" borderId="0" xfId="0" applyNumberFormat="1" applyFont="1" applyAlignment="1">
      <alignment horizontal="center" vertical="center"/>
    </xf>
    <xf numFmtId="0" fontId="36" fillId="0" borderId="2" xfId="0" quotePrefix="1" applyFont="1" applyFill="1" applyBorder="1" applyAlignment="1">
      <alignment horizontal="center"/>
    </xf>
    <xf numFmtId="49" fontId="36" fillId="0" borderId="2" xfId="0" applyNumberFormat="1" applyFont="1" applyFill="1" applyBorder="1" applyAlignment="1">
      <alignment horizontal="center"/>
    </xf>
    <xf numFmtId="0" fontId="36" fillId="0" borderId="2" xfId="0" applyFont="1" applyFill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41" fillId="0" borderId="0" xfId="0" applyFont="1" applyAlignment="1"/>
    <xf numFmtId="0" fontId="28" fillId="0" borderId="16" xfId="0" applyFont="1" applyFill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/>
    </xf>
    <xf numFmtId="49" fontId="38" fillId="0" borderId="11" xfId="0" applyNumberFormat="1" applyFont="1" applyBorder="1" applyAlignment="1">
      <alignment horizontal="left"/>
    </xf>
    <xf numFmtId="0" fontId="38" fillId="0" borderId="11" xfId="0" applyNumberFormat="1" applyFont="1" applyBorder="1" applyAlignment="1">
      <alignment horizontal="center"/>
    </xf>
    <xf numFmtId="49" fontId="38" fillId="0" borderId="11" xfId="0" applyNumberFormat="1" applyFont="1" applyFill="1" applyBorder="1" applyAlignment="1">
      <alignment horizontal="center" vertical="center"/>
    </xf>
    <xf numFmtId="49" fontId="38" fillId="0" borderId="12" xfId="0" applyNumberFormat="1" applyFont="1" applyBorder="1" applyAlignment="1">
      <alignment horizontal="center"/>
    </xf>
    <xf numFmtId="49" fontId="12" fillId="0" borderId="0" xfId="0" applyNumberFormat="1" applyFont="1" applyFill="1" applyAlignment="1">
      <alignment vertical="center"/>
    </xf>
    <xf numFmtId="49" fontId="3" fillId="2" borderId="47" xfId="0" applyNumberFormat="1" applyFont="1" applyFill="1" applyBorder="1" applyAlignment="1">
      <alignment wrapText="1"/>
    </xf>
    <xf numFmtId="49" fontId="38" fillId="0" borderId="34" xfId="0" applyNumberFormat="1" applyFont="1" applyFill="1" applyBorder="1" applyAlignment="1">
      <alignment horizontal="center" vertical="center"/>
    </xf>
    <xf numFmtId="49" fontId="38" fillId="0" borderId="32" xfId="0" applyNumberFormat="1" applyFont="1" applyFill="1" applyBorder="1" applyAlignment="1">
      <alignment horizontal="center" vertical="center"/>
    </xf>
    <xf numFmtId="49" fontId="38" fillId="0" borderId="35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39" xfId="0" applyNumberFormat="1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49" fontId="38" fillId="0" borderId="11" xfId="0" applyNumberFormat="1" applyFont="1" applyBorder="1" applyAlignment="1">
      <alignment horizontal="left" wrapText="1"/>
    </xf>
    <xf numFmtId="49" fontId="5" fillId="0" borderId="33" xfId="0" applyNumberFormat="1" applyFont="1" applyBorder="1" applyAlignment="1">
      <alignment horizontal="center" vertical="center" wrapText="1"/>
    </xf>
    <xf numFmtId="49" fontId="5" fillId="0" borderId="16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3" fillId="2" borderId="48" xfId="0" applyNumberFormat="1" applyFont="1" applyFill="1" applyBorder="1" applyAlignment="1">
      <alignment wrapText="1"/>
    </xf>
    <xf numFmtId="49" fontId="9" fillId="0" borderId="11" xfId="0" applyNumberFormat="1" applyFont="1" applyBorder="1" applyAlignment="1">
      <alignment wrapText="1"/>
    </xf>
    <xf numFmtId="0" fontId="28" fillId="0" borderId="11" xfId="0" applyFont="1" applyFill="1" applyBorder="1" applyAlignment="1">
      <alignment horizontal="center" vertical="center" wrapText="1"/>
    </xf>
    <xf numFmtId="0" fontId="28" fillId="0" borderId="46" xfId="0" applyFont="1" applyFill="1" applyBorder="1" applyAlignment="1">
      <alignment horizontal="center" vertical="center" wrapText="1"/>
    </xf>
    <xf numFmtId="0" fontId="28" fillId="0" borderId="37" xfId="0" applyFont="1" applyFill="1" applyBorder="1" applyAlignment="1">
      <alignment horizontal="center" vertical="center" wrapText="1"/>
    </xf>
    <xf numFmtId="0" fontId="36" fillId="0" borderId="2" xfId="0" applyNumberFormat="1" applyFont="1" applyFill="1" applyBorder="1" applyAlignment="1">
      <alignment horizontal="center"/>
    </xf>
    <xf numFmtId="0" fontId="0" fillId="0" borderId="2" xfId="0" quotePrefix="1" applyFont="1" applyFill="1" applyBorder="1" applyAlignment="1">
      <alignment horizont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left"/>
    </xf>
    <xf numFmtId="49" fontId="9" fillId="0" borderId="11" xfId="0" applyNumberFormat="1" applyFont="1" applyBorder="1" applyAlignment="1">
      <alignment horizontal="left"/>
    </xf>
    <xf numFmtId="49" fontId="9" fillId="0" borderId="12" xfId="0" applyNumberFormat="1" applyFont="1" applyBorder="1" applyAlignment="1">
      <alignment horizontal="center"/>
    </xf>
    <xf numFmtId="0" fontId="9" fillId="0" borderId="3" xfId="0" applyNumberFormat="1" applyFont="1" applyBorder="1" applyAlignment="1">
      <alignment horizontal="center"/>
    </xf>
    <xf numFmtId="49" fontId="9" fillId="0" borderId="3" xfId="0" applyNumberFormat="1" applyFont="1" applyBorder="1" applyAlignment="1">
      <alignment wrapText="1"/>
    </xf>
    <xf numFmtId="0" fontId="9" fillId="0" borderId="11" xfId="0" applyNumberFormat="1" applyFont="1" applyBorder="1" applyAlignment="1">
      <alignment horizontal="center"/>
    </xf>
    <xf numFmtId="49" fontId="3" fillId="0" borderId="32" xfId="0" applyNumberFormat="1" applyFont="1" applyFill="1" applyBorder="1" applyAlignment="1">
      <alignment horizontal="center" vertical="center"/>
    </xf>
    <xf numFmtId="49" fontId="9" fillId="0" borderId="41" xfId="0" applyNumberFormat="1" applyFont="1" applyFill="1" applyBorder="1" applyAlignment="1">
      <alignment horizontal="center" vertical="center"/>
    </xf>
    <xf numFmtId="49" fontId="9" fillId="0" borderId="49" xfId="0" applyNumberFormat="1" applyFont="1" applyFill="1" applyBorder="1" applyAlignment="1">
      <alignment horizontal="center" vertical="center"/>
    </xf>
    <xf numFmtId="49" fontId="9" fillId="0" borderId="38" xfId="0" applyNumberFormat="1" applyFont="1" applyFill="1" applyBorder="1" applyAlignment="1">
      <alignment horizontal="left"/>
    </xf>
    <xf numFmtId="49" fontId="3" fillId="0" borderId="34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43" xfId="0" applyNumberFormat="1" applyFont="1" applyFill="1" applyBorder="1" applyAlignment="1">
      <alignment horizontal="center" vertical="center"/>
    </xf>
    <xf numFmtId="49" fontId="9" fillId="0" borderId="15" xfId="0" applyNumberFormat="1" applyFont="1" applyFill="1" applyBorder="1" applyAlignment="1">
      <alignment horizontal="left"/>
    </xf>
    <xf numFmtId="49" fontId="3" fillId="0" borderId="35" xfId="0" applyNumberFormat="1" applyFont="1" applyFill="1" applyBorder="1" applyAlignment="1">
      <alignment horizontal="center" vertical="center"/>
    </xf>
    <xf numFmtId="49" fontId="9" fillId="0" borderId="46" xfId="0" applyNumberFormat="1" applyFont="1" applyFill="1" applyBorder="1" applyAlignment="1">
      <alignment horizontal="center" vertical="center"/>
    </xf>
    <xf numFmtId="49" fontId="9" fillId="0" borderId="44" xfId="0" applyNumberFormat="1" applyFont="1" applyFill="1" applyBorder="1" applyAlignment="1">
      <alignment horizontal="center" vertical="center"/>
    </xf>
    <xf numFmtId="49" fontId="9" fillId="0" borderId="37" xfId="0" applyNumberFormat="1" applyFont="1" applyFill="1" applyBorder="1" applyAlignment="1">
      <alignment horizontal="left"/>
    </xf>
    <xf numFmtId="0" fontId="0" fillId="0" borderId="3" xfId="0" applyNumberFormat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left"/>
    </xf>
    <xf numFmtId="49" fontId="0" fillId="0" borderId="2" xfId="0" applyNumberFormat="1" applyFont="1" applyBorder="1" applyAlignment="1">
      <alignment horizontal="left"/>
    </xf>
    <xf numFmtId="0" fontId="0" fillId="0" borderId="2" xfId="0" applyNumberFormat="1" applyFont="1" applyBorder="1" applyAlignment="1">
      <alignment horizontal="left"/>
    </xf>
    <xf numFmtId="0" fontId="0" fillId="0" borderId="2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center"/>
    </xf>
    <xf numFmtId="49" fontId="0" fillId="0" borderId="2" xfId="0" applyNumberFormat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/>
    </xf>
    <xf numFmtId="0" fontId="21" fillId="0" borderId="2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/>
    </xf>
    <xf numFmtId="0" fontId="0" fillId="0" borderId="3" xfId="0" applyFill="1" applyBorder="1" applyAlignment="1">
      <alignment horizontal="left" vertical="center"/>
    </xf>
    <xf numFmtId="0" fontId="0" fillId="0" borderId="3" xfId="0" applyFill="1" applyBorder="1" applyAlignment="1">
      <alignment horizontal="center"/>
    </xf>
    <xf numFmtId="0" fontId="0" fillId="0" borderId="0" xfId="0" applyAlignment="1">
      <alignment horizontal="center"/>
    </xf>
    <xf numFmtId="49" fontId="35" fillId="0" borderId="19" xfId="0" applyNumberFormat="1" applyFont="1" applyBorder="1" applyAlignment="1">
      <alignment horizontal="center" vertical="center"/>
    </xf>
    <xf numFmtId="49" fontId="35" fillId="0" borderId="18" xfId="0" applyNumberFormat="1" applyFont="1" applyBorder="1" applyAlignment="1">
      <alignment horizontal="center" vertical="center"/>
    </xf>
    <xf numFmtId="0" fontId="35" fillId="0" borderId="18" xfId="0" applyNumberFormat="1" applyFont="1" applyBorder="1" applyAlignment="1">
      <alignment horizontal="center" vertical="center"/>
    </xf>
    <xf numFmtId="49" fontId="35" fillId="0" borderId="18" xfId="0" applyNumberFormat="1" applyFont="1" applyBorder="1" applyAlignment="1">
      <alignment horizontal="center" vertical="center" wrapText="1"/>
    </xf>
    <xf numFmtId="0" fontId="35" fillId="0" borderId="15" xfId="0" applyNumberFormat="1" applyFont="1" applyBorder="1" applyAlignment="1">
      <alignment horizontal="center" vertical="center"/>
    </xf>
    <xf numFmtId="49" fontId="35" fillId="0" borderId="2" xfId="0" applyNumberFormat="1" applyFont="1" applyBorder="1" applyAlignment="1">
      <alignment horizontal="center" vertical="center"/>
    </xf>
    <xf numFmtId="0" fontId="35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4" fillId="0" borderId="0" xfId="0" applyFont="1" applyAlignment="1">
      <alignment horizontal="center"/>
    </xf>
    <xf numFmtId="0" fontId="44" fillId="0" borderId="0" xfId="0" applyFont="1" applyAlignment="1">
      <alignment horizontal="center" wrapText="1"/>
    </xf>
    <xf numFmtId="49" fontId="47" fillId="0" borderId="0" xfId="0" applyNumberFormat="1" applyFont="1" applyBorder="1" applyAlignment="1">
      <alignment horizontal="right" wrapText="1"/>
    </xf>
    <xf numFmtId="49" fontId="47" fillId="0" borderId="0" xfId="0" applyNumberFormat="1" applyFont="1" applyAlignment="1">
      <alignment horizontal="left" vertical="center" wrapText="1"/>
    </xf>
    <xf numFmtId="49" fontId="44" fillId="0" borderId="0" xfId="0" applyNumberFormat="1" applyFont="1" applyBorder="1" applyAlignment="1">
      <alignment wrapText="1"/>
    </xf>
    <xf numFmtId="49" fontId="44" fillId="0" borderId="0" xfId="0" applyNumberFormat="1" applyFont="1" applyBorder="1" applyAlignment="1">
      <alignment horizontal="center" wrapText="1"/>
    </xf>
    <xf numFmtId="49" fontId="47" fillId="0" borderId="0" xfId="0" applyNumberFormat="1" applyFont="1" applyBorder="1" applyAlignment="1">
      <alignment horizontal="right"/>
    </xf>
    <xf numFmtId="0" fontId="47" fillId="0" borderId="0" xfId="0" applyNumberFormat="1" applyFont="1" applyAlignment="1">
      <alignment horizontal="center" vertical="center"/>
    </xf>
    <xf numFmtId="0" fontId="48" fillId="0" borderId="24" xfId="0" applyFont="1" applyBorder="1" applyAlignment="1">
      <alignment horizontal="center" vertical="center" wrapText="1"/>
    </xf>
    <xf numFmtId="0" fontId="48" fillId="0" borderId="18" xfId="0" applyFont="1" applyBorder="1" applyAlignment="1">
      <alignment horizontal="center" vertical="center" wrapText="1"/>
    </xf>
    <xf numFmtId="0" fontId="48" fillId="0" borderId="18" xfId="0" applyFont="1" applyBorder="1" applyAlignment="1">
      <alignment horizontal="center" vertical="center" wrapText="1" shrinkToFit="1"/>
    </xf>
    <xf numFmtId="0" fontId="48" fillId="0" borderId="18" xfId="0" applyFont="1" applyFill="1" applyBorder="1" applyAlignment="1">
      <alignment horizontal="center" vertical="center" wrapText="1"/>
    </xf>
    <xf numFmtId="0" fontId="44" fillId="0" borderId="32" xfId="0" applyFont="1" applyBorder="1" applyAlignment="1">
      <alignment horizontal="center" vertical="center"/>
    </xf>
    <xf numFmtId="49" fontId="44" fillId="0" borderId="3" xfId="0" applyNumberFormat="1" applyFont="1" applyBorder="1" applyAlignment="1">
      <alignment horizontal="left" vertical="center" wrapText="1"/>
    </xf>
    <xf numFmtId="0" fontId="44" fillId="0" borderId="3" xfId="0" applyNumberFormat="1" applyFont="1" applyBorder="1" applyAlignment="1">
      <alignment horizontal="center" vertical="center" wrapText="1"/>
    </xf>
    <xf numFmtId="49" fontId="44" fillId="0" borderId="3" xfId="0" applyNumberFormat="1" applyFont="1" applyBorder="1" applyAlignment="1">
      <alignment horizontal="center" vertical="center" wrapText="1"/>
    </xf>
    <xf numFmtId="0" fontId="49" fillId="0" borderId="3" xfId="0" applyNumberFormat="1" applyFont="1" applyFill="1" applyBorder="1" applyAlignment="1">
      <alignment horizontal="center" vertical="center" wrapText="1"/>
    </xf>
    <xf numFmtId="0" fontId="44" fillId="0" borderId="3" xfId="0" applyNumberFormat="1" applyFont="1" applyFill="1" applyBorder="1" applyAlignment="1">
      <alignment horizontal="center" vertical="center" wrapText="1"/>
    </xf>
    <xf numFmtId="0" fontId="44" fillId="0" borderId="34" xfId="0" applyFont="1" applyBorder="1" applyAlignment="1">
      <alignment horizontal="center" vertical="center"/>
    </xf>
    <xf numFmtId="49" fontId="44" fillId="0" borderId="2" xfId="0" applyNumberFormat="1" applyFont="1" applyBorder="1" applyAlignment="1">
      <alignment horizontal="left" vertical="center" wrapText="1"/>
    </xf>
    <xf numFmtId="0" fontId="44" fillId="0" borderId="2" xfId="0" applyNumberFormat="1" applyFont="1" applyBorder="1" applyAlignment="1">
      <alignment horizontal="center" vertical="center" wrapText="1"/>
    </xf>
    <xf numFmtId="49" fontId="44" fillId="0" borderId="2" xfId="0" applyNumberFormat="1" applyFont="1" applyBorder="1" applyAlignment="1">
      <alignment horizontal="center" vertical="center" wrapText="1"/>
    </xf>
    <xf numFmtId="0" fontId="49" fillId="0" borderId="2" xfId="0" applyNumberFormat="1" applyFont="1" applyFill="1" applyBorder="1" applyAlignment="1">
      <alignment horizontal="center" vertical="center" wrapText="1"/>
    </xf>
    <xf numFmtId="0" fontId="44" fillId="0" borderId="2" xfId="0" applyNumberFormat="1" applyFont="1" applyFill="1" applyBorder="1" applyAlignment="1">
      <alignment horizontal="center" vertical="center" wrapText="1"/>
    </xf>
    <xf numFmtId="2" fontId="44" fillId="0" borderId="2" xfId="0" applyNumberFormat="1" applyFont="1" applyFill="1" applyBorder="1" applyAlignment="1">
      <alignment horizontal="center" vertical="center" wrapText="1"/>
    </xf>
    <xf numFmtId="49" fontId="44" fillId="0" borderId="2" xfId="0" applyNumberFormat="1" applyFont="1" applyBorder="1" applyAlignment="1">
      <alignment horizontal="center" vertical="center"/>
    </xf>
    <xf numFmtId="0" fontId="44" fillId="0" borderId="35" xfId="0" applyFont="1" applyBorder="1" applyAlignment="1">
      <alignment horizontal="center" vertical="center"/>
    </xf>
    <xf numFmtId="49" fontId="44" fillId="0" borderId="11" xfId="0" applyNumberFormat="1" applyFont="1" applyBorder="1" applyAlignment="1">
      <alignment horizontal="left" vertical="center" wrapText="1"/>
    </xf>
    <xf numFmtId="0" fontId="44" fillId="0" borderId="11" xfId="0" applyNumberFormat="1" applyFont="1" applyBorder="1" applyAlignment="1">
      <alignment horizontal="center" vertical="center" wrapText="1"/>
    </xf>
    <xf numFmtId="49" fontId="44" fillId="0" borderId="11" xfId="0" applyNumberFormat="1" applyFont="1" applyBorder="1" applyAlignment="1">
      <alignment horizontal="center" vertical="center" wrapText="1"/>
    </xf>
    <xf numFmtId="164" fontId="44" fillId="0" borderId="2" xfId="0" applyNumberFormat="1" applyFont="1" applyFill="1" applyBorder="1" applyAlignment="1">
      <alignment horizontal="center" vertical="center" wrapText="1"/>
    </xf>
    <xf numFmtId="49" fontId="44" fillId="0" borderId="34" xfId="0" applyNumberFormat="1" applyFont="1" applyBorder="1" applyAlignment="1">
      <alignment horizontal="center" vertical="center"/>
    </xf>
    <xf numFmtId="0" fontId="44" fillId="0" borderId="11" xfId="0" applyNumberFormat="1" applyFont="1" applyFill="1" applyBorder="1" applyAlignment="1">
      <alignment horizontal="center" vertical="center" wrapText="1"/>
    </xf>
    <xf numFmtId="0" fontId="48" fillId="0" borderId="33" xfId="0" applyFont="1" applyBorder="1" applyAlignment="1">
      <alignment horizontal="center" vertical="center" wrapText="1"/>
    </xf>
    <xf numFmtId="0" fontId="48" fillId="0" borderId="16" xfId="0" applyFont="1" applyBorder="1" applyAlignment="1">
      <alignment horizontal="center" vertical="center" wrapText="1"/>
    </xf>
    <xf numFmtId="0" fontId="48" fillId="0" borderId="16" xfId="0" applyFont="1" applyBorder="1" applyAlignment="1">
      <alignment horizontal="center" vertical="center" wrapText="1" shrinkToFit="1"/>
    </xf>
    <xf numFmtId="0" fontId="48" fillId="0" borderId="36" xfId="0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47" fontId="44" fillId="0" borderId="2" xfId="0" applyNumberFormat="1" applyFont="1" applyFill="1" applyBorder="1" applyAlignment="1">
      <alignment horizontal="center" vertical="center" wrapText="1"/>
    </xf>
    <xf numFmtId="2" fontId="44" fillId="0" borderId="11" xfId="0" applyNumberFormat="1" applyFont="1" applyFill="1" applyBorder="1" applyAlignment="1">
      <alignment horizontal="center" vertical="center" wrapText="1"/>
    </xf>
    <xf numFmtId="49" fontId="47" fillId="0" borderId="0" xfId="0" applyNumberFormat="1" applyFont="1" applyFill="1" applyBorder="1" applyAlignment="1"/>
    <xf numFmtId="49" fontId="44" fillId="0" borderId="0" xfId="0" applyNumberFormat="1" applyFont="1" applyFill="1" applyBorder="1" applyAlignment="1">
      <alignment horizontal="center" wrapText="1"/>
    </xf>
    <xf numFmtId="49" fontId="44" fillId="0" borderId="16" xfId="0" applyNumberFormat="1" applyFont="1" applyBorder="1" applyAlignment="1">
      <alignment horizontal="left" vertical="center" wrapText="1"/>
    </xf>
    <xf numFmtId="0" fontId="44" fillId="0" borderId="16" xfId="0" applyNumberFormat="1" applyFont="1" applyBorder="1" applyAlignment="1">
      <alignment horizontal="center" vertical="center" wrapText="1"/>
    </xf>
    <xf numFmtId="49" fontId="44" fillId="0" borderId="16" xfId="0" applyNumberFormat="1" applyFont="1" applyBorder="1" applyAlignment="1">
      <alignment horizontal="center" vertical="center" wrapText="1"/>
    </xf>
    <xf numFmtId="0" fontId="44" fillId="0" borderId="0" xfId="0" applyFont="1"/>
    <xf numFmtId="0" fontId="44" fillId="0" borderId="0" xfId="0" applyFont="1" applyAlignment="1">
      <alignment wrapText="1"/>
    </xf>
    <xf numFmtId="0" fontId="43" fillId="0" borderId="0" xfId="0" applyFont="1" applyAlignment="1">
      <alignment wrapText="1"/>
    </xf>
    <xf numFmtId="0" fontId="43" fillId="0" borderId="0" xfId="0" applyFont="1"/>
    <xf numFmtId="0" fontId="8" fillId="4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0" fontId="48" fillId="0" borderId="45" xfId="0" applyFont="1" applyFill="1" applyBorder="1" applyAlignment="1">
      <alignment horizontal="center" vertical="center" wrapText="1"/>
    </xf>
    <xf numFmtId="0" fontId="44" fillId="0" borderId="13" xfId="0" applyNumberFormat="1" applyFont="1" applyFill="1" applyBorder="1" applyAlignment="1">
      <alignment horizontal="center" vertical="center" wrapText="1"/>
    </xf>
    <xf numFmtId="0" fontId="44" fillId="0" borderId="12" xfId="0" applyNumberFormat="1" applyFont="1" applyFill="1" applyBorder="1" applyAlignment="1">
      <alignment horizontal="center" vertical="center" wrapText="1"/>
    </xf>
    <xf numFmtId="49" fontId="50" fillId="0" borderId="0" xfId="0" applyNumberFormat="1" applyFont="1" applyAlignment="1">
      <alignment horizontal="center" vertical="center"/>
    </xf>
    <xf numFmtId="49" fontId="44" fillId="0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49" fontId="44" fillId="0" borderId="2" xfId="0" applyNumberFormat="1" applyFont="1" applyBorder="1" applyAlignment="1">
      <alignment horizontal="left"/>
    </xf>
    <xf numFmtId="49" fontId="44" fillId="0" borderId="0" xfId="0" applyNumberFormat="1" applyFont="1" applyFill="1" applyBorder="1" applyAlignment="1">
      <alignment wrapText="1"/>
    </xf>
    <xf numFmtId="49" fontId="52" fillId="0" borderId="0" xfId="0" applyNumberFormat="1" applyFont="1" applyFill="1" applyBorder="1" applyAlignment="1">
      <alignment horizontal="left"/>
    </xf>
    <xf numFmtId="49" fontId="47" fillId="0" borderId="0" xfId="0" applyNumberFormat="1" applyFont="1" applyFill="1" applyAlignment="1">
      <alignment horizontal="center" vertical="center"/>
    </xf>
    <xf numFmtId="49" fontId="47" fillId="0" borderId="0" xfId="0" applyNumberFormat="1" applyFont="1" applyFill="1" applyAlignment="1">
      <alignment horizontal="left" vertical="center"/>
    </xf>
    <xf numFmtId="49" fontId="47" fillId="0" borderId="0" xfId="0" applyNumberFormat="1" applyFont="1" applyFill="1" applyBorder="1" applyAlignment="1">
      <alignment vertical="center"/>
    </xf>
    <xf numFmtId="0" fontId="51" fillId="0" borderId="0" xfId="0" applyNumberFormat="1" applyFont="1" applyFill="1" applyAlignment="1">
      <alignment horizontal="left" vertical="center"/>
    </xf>
    <xf numFmtId="49" fontId="47" fillId="0" borderId="0" xfId="0" applyNumberFormat="1" applyFont="1" applyFill="1" applyBorder="1" applyAlignment="1">
      <alignment horizontal="center" wrapText="1"/>
    </xf>
    <xf numFmtId="49" fontId="44" fillId="0" borderId="2" xfId="0" applyNumberFormat="1" applyFont="1" applyFill="1" applyBorder="1" applyAlignment="1">
      <alignment horizontal="center" vertical="center"/>
    </xf>
    <xf numFmtId="49" fontId="44" fillId="0" borderId="2" xfId="0" applyNumberFormat="1" applyFont="1" applyFill="1" applyBorder="1" applyAlignment="1">
      <alignment horizontal="left"/>
    </xf>
    <xf numFmtId="49" fontId="44" fillId="0" borderId="2" xfId="0" applyNumberFormat="1" applyFont="1" applyFill="1" applyBorder="1" applyAlignment="1">
      <alignment horizontal="center"/>
    </xf>
    <xf numFmtId="49" fontId="44" fillId="0" borderId="2" xfId="0" applyNumberFormat="1" applyFont="1" applyFill="1" applyBorder="1" applyAlignment="1">
      <alignment horizontal="left" wrapText="1"/>
    </xf>
    <xf numFmtId="49" fontId="44" fillId="0" borderId="2" xfId="0" applyNumberFormat="1" applyFont="1" applyBorder="1" applyAlignment="1">
      <alignment horizontal="center"/>
    </xf>
    <xf numFmtId="0" fontId="52" fillId="0" borderId="0" xfId="0" applyNumberFormat="1" applyFont="1" applyBorder="1" applyAlignment="1">
      <alignment horizontal="left"/>
    </xf>
    <xf numFmtId="49" fontId="44" fillId="0" borderId="16" xfId="0" applyNumberFormat="1" applyFont="1" applyFill="1" applyBorder="1" applyAlignment="1">
      <alignment horizontal="center" vertical="center"/>
    </xf>
    <xf numFmtId="49" fontId="44" fillId="0" borderId="2" xfId="0" applyNumberFormat="1" applyFont="1" applyFill="1" applyBorder="1" applyAlignment="1">
      <alignment horizontal="left" vertical="center"/>
    </xf>
    <xf numFmtId="49" fontId="44" fillId="0" borderId="11" xfId="0" applyNumberFormat="1" applyFont="1" applyFill="1" applyBorder="1" applyAlignment="1">
      <alignment horizontal="center" vertical="center"/>
    </xf>
    <xf numFmtId="0" fontId="44" fillId="0" borderId="0" xfId="0" applyFont="1" applyAlignment="1">
      <alignment horizontal="center"/>
    </xf>
    <xf numFmtId="0" fontId="55" fillId="0" borderId="18" xfId="0" applyFont="1" applyBorder="1" applyAlignment="1">
      <alignment horizontal="center" vertical="center" wrapText="1"/>
    </xf>
    <xf numFmtId="0" fontId="48" fillId="0" borderId="19" xfId="0" applyFont="1" applyFill="1" applyBorder="1" applyAlignment="1">
      <alignment horizontal="center" vertical="center" wrapText="1"/>
    </xf>
    <xf numFmtId="0" fontId="54" fillId="0" borderId="0" xfId="0" applyFont="1" applyBorder="1" applyAlignment="1">
      <alignment horizontal="center" vertical="center" wrapText="1"/>
    </xf>
    <xf numFmtId="0" fontId="0" fillId="0" borderId="0" xfId="0" applyBorder="1"/>
    <xf numFmtId="49" fontId="52" fillId="0" borderId="2" xfId="0" applyNumberFormat="1" applyFont="1" applyFill="1" applyBorder="1" applyAlignment="1">
      <alignment horizontal="left"/>
    </xf>
    <xf numFmtId="0" fontId="44" fillId="0" borderId="2" xfId="0" applyNumberFormat="1" applyFont="1" applyFill="1" applyBorder="1" applyAlignment="1">
      <alignment horizontal="center"/>
    </xf>
    <xf numFmtId="0" fontId="44" fillId="0" borderId="2" xfId="0" applyFont="1" applyFill="1" applyBorder="1" applyAlignment="1">
      <alignment horizontal="left"/>
    </xf>
    <xf numFmtId="0" fontId="44" fillId="0" borderId="2" xfId="0" quotePrefix="1" applyFont="1" applyFill="1" applyBorder="1" applyAlignment="1">
      <alignment horizontal="center"/>
    </xf>
    <xf numFmtId="0" fontId="44" fillId="0" borderId="2" xfId="0" quotePrefix="1" applyFont="1" applyFill="1" applyBorder="1" applyAlignment="1">
      <alignment horizontal="left"/>
    </xf>
    <xf numFmtId="49" fontId="44" fillId="0" borderId="2" xfId="0" quotePrefix="1" applyNumberFormat="1" applyFont="1" applyFill="1" applyBorder="1" applyAlignment="1">
      <alignment horizontal="left"/>
    </xf>
    <xf numFmtId="49" fontId="43" fillId="0" borderId="2" xfId="0" applyNumberFormat="1" applyFont="1" applyFill="1" applyBorder="1" applyAlignment="1">
      <alignment horizontal="center"/>
    </xf>
    <xf numFmtId="49" fontId="43" fillId="0" borderId="2" xfId="0" applyNumberFormat="1" applyFont="1" applyFill="1" applyBorder="1" applyAlignment="1">
      <alignment horizontal="left"/>
    </xf>
    <xf numFmtId="0" fontId="43" fillId="0" borderId="2" xfId="0" applyNumberFormat="1" applyFont="1" applyFill="1" applyBorder="1" applyAlignment="1">
      <alignment horizontal="center"/>
    </xf>
    <xf numFmtId="0" fontId="43" fillId="0" borderId="2" xfId="0" applyFont="1" applyFill="1" applyBorder="1" applyAlignment="1">
      <alignment horizontal="left" vertical="center"/>
    </xf>
    <xf numFmtId="0" fontId="43" fillId="0" borderId="2" xfId="0" applyFont="1" applyFill="1" applyBorder="1" applyAlignment="1">
      <alignment horizontal="left"/>
    </xf>
    <xf numFmtId="0" fontId="43" fillId="0" borderId="2" xfId="0" quotePrefix="1" applyFont="1" applyFill="1" applyBorder="1" applyAlignment="1">
      <alignment horizontal="center"/>
    </xf>
    <xf numFmtId="49" fontId="43" fillId="0" borderId="2" xfId="0" applyNumberFormat="1" applyFont="1" applyFill="1" applyBorder="1" applyAlignment="1">
      <alignment horizontal="left" vertical="center"/>
    </xf>
    <xf numFmtId="0" fontId="43" fillId="0" borderId="2" xfId="0" applyFont="1" applyFill="1" applyBorder="1" applyAlignment="1">
      <alignment horizontal="center"/>
    </xf>
    <xf numFmtId="0" fontId="43" fillId="0" borderId="2" xfId="0" quotePrefix="1" applyFont="1" applyFill="1" applyBorder="1" applyAlignment="1">
      <alignment horizontal="left"/>
    </xf>
    <xf numFmtId="49" fontId="50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/>
    </xf>
    <xf numFmtId="0" fontId="52" fillId="0" borderId="0" xfId="0" applyNumberFormat="1" applyFont="1" applyBorder="1" applyAlignment="1">
      <alignment horizontal="left"/>
    </xf>
    <xf numFmtId="0" fontId="0" fillId="0" borderId="0" xfId="0" applyAlignment="1">
      <alignment horizontal="center"/>
    </xf>
    <xf numFmtId="49" fontId="0" fillId="0" borderId="2" xfId="0" applyNumberFormat="1" applyFill="1" applyBorder="1" applyAlignment="1">
      <alignment horizontal="left"/>
    </xf>
    <xf numFmtId="0" fontId="0" fillId="0" borderId="2" xfId="0" applyFill="1" applyBorder="1" applyAlignment="1">
      <alignment horizontal="left" vertical="center"/>
    </xf>
    <xf numFmtId="49" fontId="0" fillId="0" borderId="2" xfId="0" applyNumberFormat="1" applyFill="1" applyBorder="1" applyAlignment="1">
      <alignment horizontal="center"/>
    </xf>
    <xf numFmtId="0" fontId="0" fillId="0" borderId="2" xfId="0" applyFill="1" applyBorder="1" applyAlignment="1">
      <alignment horizontal="left"/>
    </xf>
    <xf numFmtId="49" fontId="43" fillId="3" borderId="2" xfId="0" applyNumberFormat="1" applyFont="1" applyFill="1" applyBorder="1" applyAlignment="1">
      <alignment horizontal="left"/>
    </xf>
    <xf numFmtId="0" fontId="43" fillId="3" borderId="2" xfId="0" applyFont="1" applyFill="1" applyBorder="1" applyAlignment="1">
      <alignment horizontal="left"/>
    </xf>
    <xf numFmtId="0" fontId="43" fillId="3" borderId="2" xfId="0" applyNumberFormat="1" applyFont="1" applyFill="1" applyBorder="1" applyAlignment="1">
      <alignment horizontal="center"/>
    </xf>
    <xf numFmtId="0" fontId="43" fillId="3" borderId="2" xfId="0" applyFont="1" applyFill="1" applyBorder="1" applyAlignment="1">
      <alignment horizontal="left" vertical="center"/>
    </xf>
    <xf numFmtId="0" fontId="43" fillId="3" borderId="2" xfId="0" quotePrefix="1" applyFont="1" applyFill="1" applyBorder="1" applyAlignment="1">
      <alignment horizontal="center"/>
    </xf>
    <xf numFmtId="49" fontId="44" fillId="3" borderId="2" xfId="0" applyNumberFormat="1" applyFont="1" applyFill="1" applyBorder="1" applyAlignment="1">
      <alignment horizontal="left"/>
    </xf>
    <xf numFmtId="49" fontId="44" fillId="3" borderId="2" xfId="0" applyNumberFormat="1" applyFont="1" applyFill="1" applyBorder="1" applyAlignment="1">
      <alignment horizontal="left" wrapText="1"/>
    </xf>
    <xf numFmtId="0" fontId="0" fillId="3" borderId="2" xfId="0" applyFont="1" applyFill="1" applyBorder="1" applyAlignment="1">
      <alignment horizontal="left"/>
    </xf>
    <xf numFmtId="49" fontId="0" fillId="3" borderId="2" xfId="0" applyNumberFormat="1" applyFont="1" applyFill="1" applyBorder="1" applyAlignment="1">
      <alignment horizontal="left"/>
    </xf>
    <xf numFmtId="0" fontId="0" fillId="3" borderId="2" xfId="0" applyNumberFormat="1" applyFont="1" applyFill="1" applyBorder="1" applyAlignment="1">
      <alignment horizontal="left"/>
    </xf>
    <xf numFmtId="49" fontId="0" fillId="3" borderId="0" xfId="0" applyNumberFormat="1" applyFill="1" applyAlignment="1">
      <alignment horizontal="left"/>
    </xf>
    <xf numFmtId="49" fontId="59" fillId="0" borderId="3" xfId="0" applyNumberFormat="1" applyFont="1" applyFill="1" applyBorder="1" applyAlignment="1">
      <alignment horizontal="center"/>
    </xf>
    <xf numFmtId="49" fontId="59" fillId="0" borderId="2" xfId="0" applyNumberFormat="1" applyFont="1" applyFill="1" applyBorder="1" applyAlignment="1">
      <alignment horizontal="center"/>
    </xf>
    <xf numFmtId="49" fontId="45" fillId="0" borderId="2" xfId="0" applyNumberFormat="1" applyFont="1" applyFill="1" applyBorder="1" applyAlignment="1">
      <alignment horizontal="center"/>
    </xf>
    <xf numFmtId="49" fontId="59" fillId="0" borderId="2" xfId="0" applyNumberFormat="1" applyFont="1" applyBorder="1" applyAlignment="1">
      <alignment horizontal="center"/>
    </xf>
    <xf numFmtId="49" fontId="59" fillId="0" borderId="2" xfId="0" applyNumberFormat="1" applyFont="1" applyBorder="1" applyAlignment="1">
      <alignment horizontal="left"/>
    </xf>
    <xf numFmtId="49" fontId="59" fillId="0" borderId="14" xfId="0" applyNumberFormat="1" applyFont="1" applyBorder="1" applyAlignment="1">
      <alignment horizontal="left"/>
    </xf>
    <xf numFmtId="49" fontId="59" fillId="0" borderId="24" xfId="0" applyNumberFormat="1" applyFont="1" applyBorder="1" applyAlignment="1">
      <alignment horizontal="center" vertical="center"/>
    </xf>
    <xf numFmtId="49" fontId="45" fillId="3" borderId="2" xfId="0" applyNumberFormat="1" applyFont="1" applyFill="1" applyBorder="1" applyAlignment="1">
      <alignment horizontal="center"/>
    </xf>
    <xf numFmtId="49" fontId="59" fillId="0" borderId="1" xfId="0" applyNumberFormat="1" applyFont="1" applyBorder="1" applyAlignment="1">
      <alignment horizontal="left"/>
    </xf>
    <xf numFmtId="49" fontId="60" fillId="0" borderId="1" xfId="0" applyNumberFormat="1" applyFont="1" applyBorder="1" applyAlignment="1">
      <alignment horizontal="left"/>
    </xf>
    <xf numFmtId="49" fontId="2" fillId="0" borderId="0" xfId="0" applyNumberFormat="1" applyFont="1" applyAlignment="1">
      <alignment wrapText="1"/>
    </xf>
    <xf numFmtId="49" fontId="47" fillId="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wrapText="1"/>
    </xf>
    <xf numFmtId="49" fontId="47" fillId="0" borderId="16" xfId="0" applyNumberFormat="1" applyFont="1" applyFill="1" applyBorder="1" applyAlignment="1">
      <alignment horizontal="center" vertical="center"/>
    </xf>
    <xf numFmtId="49" fontId="47" fillId="0" borderId="11" xfId="0" applyNumberFormat="1" applyFont="1" applyFill="1" applyBorder="1" applyAlignment="1">
      <alignment horizontal="center" vertical="center"/>
    </xf>
    <xf numFmtId="49" fontId="56" fillId="0" borderId="18" xfId="0" applyNumberFormat="1" applyFont="1" applyBorder="1" applyAlignment="1">
      <alignment horizontal="center" vertical="center" wrapText="1"/>
    </xf>
    <xf numFmtId="49" fontId="47" fillId="0" borderId="18" xfId="0" applyNumberFormat="1" applyFont="1" applyFill="1" applyBorder="1" applyAlignment="1">
      <alignment horizontal="center" vertical="center" wrapText="1"/>
    </xf>
    <xf numFmtId="49" fontId="47" fillId="0" borderId="19" xfId="0" applyNumberFormat="1" applyFont="1" applyFill="1" applyBorder="1" applyAlignment="1">
      <alignment horizontal="center" vertical="center" wrapText="1"/>
    </xf>
    <xf numFmtId="49" fontId="45" fillId="0" borderId="0" xfId="0" applyNumberFormat="1" applyFont="1" applyFill="1" applyBorder="1" applyAlignment="1"/>
    <xf numFmtId="0" fontId="52" fillId="0" borderId="0" xfId="0" applyNumberFormat="1" applyFont="1" applyBorder="1" applyAlignment="1">
      <alignment horizontal="left"/>
    </xf>
    <xf numFmtId="49" fontId="52" fillId="0" borderId="2" xfId="0" applyNumberFormat="1" applyFont="1" applyFill="1" applyBorder="1" applyAlignment="1">
      <alignment horizontal="center"/>
    </xf>
    <xf numFmtId="0" fontId="52" fillId="0" borderId="2" xfId="0" applyFont="1" applyFill="1" applyBorder="1" applyAlignment="1">
      <alignment horizontal="left"/>
    </xf>
    <xf numFmtId="0" fontId="52" fillId="0" borderId="2" xfId="0" applyNumberFormat="1" applyFont="1" applyFill="1" applyBorder="1" applyAlignment="1">
      <alignment horizontal="center"/>
    </xf>
    <xf numFmtId="0" fontId="52" fillId="0" borderId="2" xfId="0" applyFont="1" applyFill="1" applyBorder="1" applyAlignment="1">
      <alignment horizontal="left" vertical="center"/>
    </xf>
    <xf numFmtId="0" fontId="52" fillId="0" borderId="2" xfId="0" applyFont="1" applyFill="1" applyBorder="1" applyAlignment="1">
      <alignment horizontal="center"/>
    </xf>
    <xf numFmtId="0" fontId="52" fillId="0" borderId="2" xfId="0" quotePrefix="1" applyFont="1" applyFill="1" applyBorder="1" applyAlignment="1">
      <alignment horizontal="center"/>
    </xf>
    <xf numFmtId="0" fontId="52" fillId="0" borderId="2" xfId="0" quotePrefix="1" applyFont="1" applyFill="1" applyBorder="1" applyAlignment="1">
      <alignment horizontal="left"/>
    </xf>
    <xf numFmtId="49" fontId="52" fillId="0" borderId="2" xfId="0" applyNumberFormat="1" applyFont="1" applyFill="1" applyBorder="1" applyAlignment="1">
      <alignment horizontal="left" vertical="center"/>
    </xf>
    <xf numFmtId="0" fontId="52" fillId="0" borderId="2" xfId="0" applyNumberFormat="1" applyFont="1" applyFill="1" applyBorder="1" applyAlignment="1">
      <alignment horizontal="left"/>
    </xf>
    <xf numFmtId="0" fontId="61" fillId="0" borderId="2" xfId="0" applyFont="1" applyFill="1" applyBorder="1" applyAlignment="1">
      <alignment horizontal="left"/>
    </xf>
    <xf numFmtId="0" fontId="52" fillId="0" borderId="2" xfId="0" quotePrefix="1" applyFont="1" applyFill="1" applyBorder="1" applyAlignment="1">
      <alignment horizontal="left" vertical="center"/>
    </xf>
    <xf numFmtId="0" fontId="52" fillId="0" borderId="2" xfId="0" applyNumberFormat="1" applyFont="1" applyFill="1" applyBorder="1" applyAlignment="1">
      <alignment horizontal="center" vertical="center"/>
    </xf>
    <xf numFmtId="49" fontId="43" fillId="0" borderId="3" xfId="0" applyNumberFormat="1" applyFont="1" applyFill="1" applyBorder="1" applyAlignment="1">
      <alignment horizontal="center"/>
    </xf>
    <xf numFmtId="0" fontId="43" fillId="0" borderId="2" xfId="0" applyNumberFormat="1" applyFont="1" applyFill="1" applyBorder="1" applyAlignment="1">
      <alignment horizontal="left"/>
    </xf>
    <xf numFmtId="49" fontId="43" fillId="0" borderId="10" xfId="0" applyNumberFormat="1" applyFont="1" applyFill="1" applyBorder="1" applyAlignment="1">
      <alignment horizontal="left"/>
    </xf>
    <xf numFmtId="0" fontId="62" fillId="0" borderId="2" xfId="0" applyFont="1" applyFill="1" applyBorder="1" applyAlignment="1">
      <alignment horizontal="left"/>
    </xf>
    <xf numFmtId="49" fontId="43" fillId="0" borderId="1" xfId="0" applyNumberFormat="1" applyFont="1" applyFill="1" applyBorder="1" applyAlignment="1">
      <alignment horizontal="left"/>
    </xf>
    <xf numFmtId="0" fontId="43" fillId="0" borderId="2" xfId="0" applyNumberFormat="1" applyFont="1" applyFill="1" applyBorder="1" applyAlignment="1">
      <alignment horizontal="center" vertical="center"/>
    </xf>
    <xf numFmtId="49" fontId="44" fillId="0" borderId="16" xfId="0" applyNumberFormat="1" applyFont="1" applyFill="1" applyBorder="1" applyAlignment="1">
      <alignment horizontal="left"/>
    </xf>
    <xf numFmtId="49" fontId="44" fillId="0" borderId="16" xfId="0" applyNumberFormat="1" applyFont="1" applyFill="1" applyBorder="1" applyAlignment="1">
      <alignment horizontal="center"/>
    </xf>
    <xf numFmtId="49" fontId="44" fillId="0" borderId="11" xfId="0" applyNumberFormat="1" applyFont="1" applyBorder="1" applyAlignment="1">
      <alignment horizontal="left"/>
    </xf>
    <xf numFmtId="49" fontId="44" fillId="0" borderId="11" xfId="0" applyNumberFormat="1" applyFont="1" applyBorder="1" applyAlignment="1">
      <alignment horizontal="center"/>
    </xf>
    <xf numFmtId="49" fontId="47" fillId="0" borderId="0" xfId="0" applyNumberFormat="1" applyFont="1" applyFill="1" applyAlignment="1">
      <alignment wrapText="1"/>
    </xf>
    <xf numFmtId="49" fontId="47" fillId="0" borderId="0" xfId="0" applyNumberFormat="1" applyFont="1" applyFill="1" applyBorder="1" applyAlignment="1">
      <alignment wrapText="1"/>
    </xf>
    <xf numFmtId="49" fontId="45" fillId="0" borderId="0" xfId="0" applyNumberFormat="1" applyFont="1" applyFill="1" applyBorder="1" applyAlignment="1">
      <alignment vertical="center"/>
    </xf>
    <xf numFmtId="49" fontId="47" fillId="0" borderId="24" xfId="0" applyNumberFormat="1" applyFont="1" applyFill="1" applyBorder="1" applyAlignment="1">
      <alignment horizontal="center" vertical="center" wrapText="1"/>
    </xf>
    <xf numFmtId="49" fontId="53" fillId="0" borderId="0" xfId="0" applyNumberFormat="1" applyFont="1" applyFill="1" applyAlignment="1">
      <alignment vertical="center"/>
    </xf>
    <xf numFmtId="0" fontId="43" fillId="0" borderId="0" xfId="0" applyFont="1" applyAlignment="1">
      <alignment horizontal="left"/>
    </xf>
    <xf numFmtId="49" fontId="47" fillId="0" borderId="0" xfId="0" applyNumberFormat="1" applyFont="1" applyBorder="1" applyAlignment="1">
      <alignment horizontal="left"/>
    </xf>
    <xf numFmtId="0" fontId="44" fillId="0" borderId="25" xfId="0" applyFont="1" applyBorder="1" applyAlignment="1">
      <alignment horizontal="center" vertical="center"/>
    </xf>
    <xf numFmtId="0" fontId="44" fillId="0" borderId="40" xfId="0" applyFont="1" applyBorder="1" applyAlignment="1">
      <alignment horizontal="center" vertical="center"/>
    </xf>
    <xf numFmtId="0" fontId="44" fillId="0" borderId="29" xfId="0" applyFont="1" applyBorder="1" applyAlignment="1">
      <alignment horizontal="center" vertical="center"/>
    </xf>
    <xf numFmtId="0" fontId="43" fillId="0" borderId="0" xfId="0" applyFont="1" applyFill="1" applyAlignment="1">
      <alignment horizontal="left"/>
    </xf>
    <xf numFmtId="49" fontId="44" fillId="0" borderId="26" xfId="0" applyNumberFormat="1" applyFont="1" applyBorder="1" applyAlignment="1">
      <alignment horizontal="center" vertical="center" wrapText="1"/>
    </xf>
    <xf numFmtId="49" fontId="44" fillId="0" borderId="36" xfId="0" applyNumberFormat="1" applyFont="1" applyBorder="1" applyAlignment="1">
      <alignment horizontal="center" vertical="center" wrapText="1"/>
    </xf>
    <xf numFmtId="49" fontId="44" fillId="0" borderId="30" xfId="0" applyNumberFormat="1" applyFont="1" applyBorder="1" applyAlignment="1">
      <alignment horizontal="center" vertical="center" wrapText="1"/>
    </xf>
    <xf numFmtId="2" fontId="44" fillId="0" borderId="26" xfId="0" applyNumberFormat="1" applyFont="1" applyFill="1" applyBorder="1" applyAlignment="1">
      <alignment horizontal="center" vertical="center" wrapText="1"/>
    </xf>
    <xf numFmtId="2" fontId="44" fillId="0" borderId="36" xfId="0" applyNumberFormat="1" applyFont="1" applyFill="1" applyBorder="1" applyAlignment="1">
      <alignment horizontal="center" vertical="center" wrapText="1"/>
    </xf>
    <xf numFmtId="2" fontId="44" fillId="0" borderId="30" xfId="0" applyNumberFormat="1" applyFont="1" applyFill="1" applyBorder="1" applyAlignment="1">
      <alignment horizontal="center" vertical="center" wrapText="1"/>
    </xf>
    <xf numFmtId="0" fontId="44" fillId="0" borderId="26" xfId="0" applyNumberFormat="1" applyFont="1" applyFill="1" applyBorder="1" applyAlignment="1">
      <alignment horizontal="center" vertical="center" wrapText="1"/>
    </xf>
    <xf numFmtId="0" fontId="44" fillId="0" borderId="36" xfId="0" applyNumberFormat="1" applyFont="1" applyFill="1" applyBorder="1" applyAlignment="1">
      <alignment horizontal="center" vertical="center" wrapText="1"/>
    </xf>
    <xf numFmtId="0" fontId="44" fillId="0" borderId="30" xfId="0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wrapText="1"/>
    </xf>
    <xf numFmtId="0" fontId="45" fillId="0" borderId="0" xfId="0" applyFont="1" applyFill="1" applyAlignment="1">
      <alignment horizontal="center" vertical="center"/>
    </xf>
    <xf numFmtId="49" fontId="47" fillId="0" borderId="0" xfId="0" applyNumberFormat="1" applyFont="1" applyBorder="1" applyAlignment="1">
      <alignment horizontal="left" wrapText="1"/>
    </xf>
    <xf numFmtId="0" fontId="54" fillId="0" borderId="47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44" fillId="0" borderId="0" xfId="0" applyFont="1" applyFill="1" applyAlignment="1">
      <alignment horizontal="center"/>
    </xf>
    <xf numFmtId="0" fontId="46" fillId="0" borderId="0" xfId="0" applyFont="1" applyAlignment="1">
      <alignment horizontal="center" vertical="top" wrapText="1"/>
    </xf>
    <xf numFmtId="0" fontId="43" fillId="0" borderId="0" xfId="0" applyFont="1" applyAlignment="1">
      <alignment horizontal="right"/>
    </xf>
    <xf numFmtId="0" fontId="54" fillId="0" borderId="0" xfId="0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26" fillId="0" borderId="0" xfId="0" applyNumberFormat="1" applyFont="1" applyFill="1" applyAlignment="1">
      <alignment horizontal="center" vertical="center"/>
    </xf>
    <xf numFmtId="49" fontId="2" fillId="3" borderId="0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center" vertical="top" wrapText="1"/>
    </xf>
    <xf numFmtId="49" fontId="40" fillId="0" borderId="0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/>
    </xf>
    <xf numFmtId="0" fontId="41" fillId="0" borderId="0" xfId="0" applyFont="1" applyAlignment="1">
      <alignment horizontal="center"/>
    </xf>
    <xf numFmtId="49" fontId="44" fillId="0" borderId="25" xfId="0" applyNumberFormat="1" applyFont="1" applyFill="1" applyBorder="1" applyAlignment="1">
      <alignment horizontal="center" vertical="center"/>
    </xf>
    <xf numFmtId="49" fontId="44" fillId="0" borderId="40" xfId="0" applyNumberFormat="1" applyFont="1" applyFill="1" applyBorder="1" applyAlignment="1">
      <alignment horizontal="center" vertical="center"/>
    </xf>
    <xf numFmtId="49" fontId="44" fillId="0" borderId="29" xfId="0" applyNumberFormat="1" applyFont="1" applyFill="1" applyBorder="1" applyAlignment="1">
      <alignment horizontal="center" vertical="center"/>
    </xf>
    <xf numFmtId="49" fontId="44" fillId="0" borderId="26" xfId="0" applyNumberFormat="1" applyFont="1" applyFill="1" applyBorder="1" applyAlignment="1">
      <alignment horizontal="center" vertical="center"/>
    </xf>
    <xf numFmtId="49" fontId="44" fillId="0" borderId="36" xfId="0" applyNumberFormat="1" applyFont="1" applyFill="1" applyBorder="1" applyAlignment="1">
      <alignment horizontal="center" vertical="center"/>
    </xf>
    <xf numFmtId="49" fontId="44" fillId="0" borderId="30" xfId="0" applyNumberFormat="1" applyFont="1" applyFill="1" applyBorder="1" applyAlignment="1">
      <alignment horizontal="center" vertical="center"/>
    </xf>
    <xf numFmtId="49" fontId="44" fillId="0" borderId="26" xfId="0" applyNumberFormat="1" applyFont="1" applyFill="1" applyBorder="1" applyAlignment="1">
      <alignment horizontal="center" vertical="center" wrapText="1"/>
    </xf>
    <xf numFmtId="49" fontId="44" fillId="0" borderId="36" xfId="0" applyNumberFormat="1" applyFont="1" applyFill="1" applyBorder="1" applyAlignment="1">
      <alignment horizontal="center" vertical="center" wrapText="1"/>
    </xf>
    <xf numFmtId="49" fontId="44" fillId="0" borderId="30" xfId="0" applyNumberFormat="1" applyFont="1" applyFill="1" applyBorder="1" applyAlignment="1">
      <alignment horizontal="center" vertical="center" wrapText="1"/>
    </xf>
    <xf numFmtId="49" fontId="45" fillId="3" borderId="7" xfId="0" applyNumberFormat="1" applyFont="1" applyFill="1" applyBorder="1" applyAlignment="1">
      <alignment horizontal="left" wrapText="1"/>
    </xf>
    <xf numFmtId="49" fontId="45" fillId="3" borderId="0" xfId="0" applyNumberFormat="1" applyFont="1" applyFill="1" applyBorder="1" applyAlignment="1">
      <alignment horizontal="left" wrapText="1"/>
    </xf>
    <xf numFmtId="0" fontId="52" fillId="0" borderId="0" xfId="0" applyNumberFormat="1" applyFont="1" applyBorder="1" applyAlignment="1">
      <alignment horizontal="left"/>
    </xf>
    <xf numFmtId="49" fontId="50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top" wrapText="1"/>
    </xf>
    <xf numFmtId="49" fontId="47" fillId="0" borderId="0" xfId="0" applyNumberFormat="1" applyFont="1" applyFill="1" applyBorder="1" applyAlignment="1">
      <alignment horizontal="left" vertical="center"/>
    </xf>
    <xf numFmtId="0" fontId="42" fillId="0" borderId="0" xfId="0" applyFont="1" applyAlignment="1">
      <alignment horizontal="center" wrapText="1"/>
    </xf>
    <xf numFmtId="0" fontId="44" fillId="0" borderId="0" xfId="0" applyFont="1" applyAlignment="1">
      <alignment horizontal="center"/>
    </xf>
    <xf numFmtId="0" fontId="47" fillId="0" borderId="0" xfId="0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6" fillId="0" borderId="0" xfId="0" applyNumberFormat="1" applyFont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right" vertical="center"/>
    </xf>
    <xf numFmtId="0" fontId="29" fillId="0" borderId="42" xfId="0" applyFont="1" applyFill="1" applyBorder="1" applyAlignment="1">
      <alignment horizontal="center" vertical="center" textRotation="90" wrapText="1"/>
    </xf>
    <xf numFmtId="0" fontId="29" fillId="0" borderId="44" xfId="0" applyFont="1" applyFill="1" applyBorder="1" applyAlignment="1">
      <alignment horizontal="center" vertical="center" textRotation="90" wrapText="1"/>
    </xf>
    <xf numFmtId="0" fontId="28" fillId="0" borderId="27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29" fillId="0" borderId="16" xfId="0" applyFont="1" applyFill="1" applyBorder="1" applyAlignment="1">
      <alignment horizontal="center" vertical="center" textRotation="90" wrapText="1"/>
    </xf>
    <xf numFmtId="0" fontId="29" fillId="0" borderId="11" xfId="0" applyFont="1" applyFill="1" applyBorder="1" applyAlignment="1">
      <alignment horizontal="center" vertical="center" textRotation="90" wrapText="1"/>
    </xf>
    <xf numFmtId="49" fontId="7" fillId="0" borderId="26" xfId="0" applyNumberFormat="1" applyFont="1" applyFill="1" applyBorder="1" applyAlignment="1">
      <alignment horizontal="center" vertical="center" wrapText="1"/>
    </xf>
    <xf numFmtId="49" fontId="7" fillId="0" borderId="30" xfId="0" applyNumberFormat="1" applyFont="1" applyFill="1" applyBorder="1" applyAlignment="1">
      <alignment horizontal="center" vertical="center" wrapText="1"/>
    </xf>
    <xf numFmtId="49" fontId="7" fillId="0" borderId="26" xfId="0" applyNumberFormat="1" applyFont="1" applyFill="1" applyBorder="1" applyAlignment="1">
      <alignment horizontal="center" vertical="center"/>
    </xf>
    <xf numFmtId="49" fontId="7" fillId="0" borderId="30" xfId="0" applyNumberFormat="1" applyFont="1" applyFill="1" applyBorder="1" applyAlignment="1">
      <alignment horizontal="center" vertical="center"/>
    </xf>
    <xf numFmtId="49" fontId="7" fillId="0" borderId="45" xfId="0" applyNumberFormat="1" applyFont="1" applyFill="1" applyBorder="1" applyAlignment="1">
      <alignment horizontal="center" vertical="center"/>
    </xf>
    <xf numFmtId="49" fontId="7" fillId="0" borderId="3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49" fontId="22" fillId="0" borderId="0" xfId="0" applyNumberFormat="1" applyFont="1" applyBorder="1" applyAlignment="1">
      <alignment horizontal="center" vertical="center"/>
    </xf>
    <xf numFmtId="49" fontId="7" fillId="0" borderId="25" xfId="0" applyNumberFormat="1" applyFont="1" applyFill="1" applyBorder="1" applyAlignment="1">
      <alignment horizontal="center" vertical="top" wrapText="1"/>
    </xf>
    <xf numFmtId="49" fontId="7" fillId="0" borderId="29" xfId="0" applyNumberFormat="1" applyFont="1" applyFill="1" applyBorder="1" applyAlignment="1">
      <alignment horizontal="center" vertical="top" wrapText="1"/>
    </xf>
    <xf numFmtId="0" fontId="28" fillId="0" borderId="28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right" vertical="center"/>
    </xf>
    <xf numFmtId="49" fontId="9" fillId="0" borderId="0" xfId="0" applyNumberFormat="1" applyFont="1" applyFill="1" applyBorder="1" applyAlignment="1">
      <alignment horizontal="left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wrapText="1"/>
    </xf>
    <xf numFmtId="49" fontId="9" fillId="0" borderId="2" xfId="0" applyNumberFormat="1" applyFont="1" applyFill="1" applyBorder="1" applyAlignment="1">
      <alignment horizontal="center" vertical="center"/>
    </xf>
    <xf numFmtId="49" fontId="14" fillId="0" borderId="14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14" xfId="0" applyNumberFormat="1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49" fontId="14" fillId="0" borderId="14" xfId="0" applyNumberFormat="1" applyFont="1" applyFill="1" applyBorder="1" applyAlignment="1">
      <alignment horizontal="center" vertical="top" wrapText="1"/>
    </xf>
    <xf numFmtId="49" fontId="14" fillId="0" borderId="3" xfId="0" applyNumberFormat="1" applyFont="1" applyFill="1" applyBorder="1" applyAlignment="1">
      <alignment horizontal="center" vertical="top" wrapText="1"/>
    </xf>
    <xf numFmtId="0" fontId="27" fillId="0" borderId="9" xfId="0" applyNumberFormat="1" applyFont="1" applyBorder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49" fontId="12" fillId="3" borderId="9" xfId="0" applyNumberFormat="1" applyFont="1" applyFill="1" applyBorder="1" applyAlignment="1">
      <alignment horizontal="center" vertical="center"/>
    </xf>
    <xf numFmtId="49" fontId="7" fillId="0" borderId="14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14" xfId="0" applyNumberFormat="1" applyFont="1" applyFill="1" applyBorder="1" applyAlignment="1">
      <alignment horizontal="center" vertical="top" wrapText="1"/>
    </xf>
    <xf numFmtId="49" fontId="7" fillId="0" borderId="3" xfId="0" applyNumberFormat="1" applyFont="1" applyFill="1" applyBorder="1" applyAlignment="1">
      <alignment horizontal="center" vertical="top" wrapText="1"/>
    </xf>
    <xf numFmtId="49" fontId="7" fillId="0" borderId="14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textRotation="90" wrapText="1"/>
    </xf>
    <xf numFmtId="0" fontId="45" fillId="3" borderId="0" xfId="0" applyFont="1" applyFill="1" applyAlignment="1">
      <alignment horizontal="center" vertical="center"/>
    </xf>
    <xf numFmtId="0" fontId="58" fillId="0" borderId="0" xfId="0" applyFont="1" applyAlignment="1">
      <alignment horizontal="right"/>
    </xf>
    <xf numFmtId="0" fontId="57" fillId="0" borderId="0" xfId="0" applyFont="1" applyAlignment="1">
      <alignment horizontal="center" wrapText="1"/>
    </xf>
    <xf numFmtId="0" fontId="57" fillId="0" borderId="0" xfId="0" applyFont="1" applyAlignment="1">
      <alignment horizontal="center" vertical="top" wrapText="1"/>
    </xf>
    <xf numFmtId="49" fontId="44" fillId="0" borderId="2" xfId="0" applyNumberFormat="1" applyFont="1" applyFill="1" applyBorder="1" applyAlignment="1">
      <alignment horizontal="center" vertical="center" wrapText="1"/>
    </xf>
    <xf numFmtId="49" fontId="45" fillId="0" borderId="2" xfId="0" applyNumberFormat="1" applyFont="1" applyFill="1" applyBorder="1" applyAlignment="1">
      <alignment horizontal="center" vertical="center" wrapText="1"/>
    </xf>
    <xf numFmtId="0" fontId="43" fillId="0" borderId="0" xfId="0" applyFont="1" applyAlignment="1"/>
    <xf numFmtId="0" fontId="44" fillId="0" borderId="0" xfId="0" applyFont="1" applyAlignment="1"/>
    <xf numFmtId="49" fontId="50" fillId="0" borderId="0" xfId="0" applyNumberFormat="1" applyFont="1" applyAlignment="1">
      <alignment vertical="center"/>
    </xf>
    <xf numFmtId="0" fontId="42" fillId="0" borderId="0" xfId="0" applyFont="1" applyAlignment="1">
      <alignment wrapText="1"/>
    </xf>
    <xf numFmtId="0" fontId="42" fillId="0" borderId="0" xfId="0" applyFont="1" applyAlignment="1">
      <alignment vertical="top" wrapText="1"/>
    </xf>
    <xf numFmtId="0" fontId="46" fillId="0" borderId="0" xfId="0" applyFont="1" applyAlignment="1">
      <alignment vertical="top" wrapText="1"/>
    </xf>
    <xf numFmtId="49" fontId="47" fillId="0" borderId="0" xfId="0" applyNumberFormat="1" applyFont="1" applyFill="1" applyAlignment="1">
      <alignment horizontal="right" vertical="center"/>
    </xf>
    <xf numFmtId="0" fontId="52" fillId="0" borderId="0" xfId="0" applyFont="1" applyAlignment="1">
      <alignment horizontal="center" vertical="center"/>
    </xf>
    <xf numFmtId="0" fontId="52" fillId="0" borderId="0" xfId="0" applyFont="1"/>
    <xf numFmtId="0" fontId="52" fillId="0" borderId="0" xfId="0" applyFont="1" applyAlignment="1">
      <alignment horizontal="left" vertical="center"/>
    </xf>
    <xf numFmtId="0" fontId="52" fillId="0" borderId="0" xfId="0" applyFont="1" applyAlignment="1">
      <alignment vertical="center"/>
    </xf>
    <xf numFmtId="0" fontId="43" fillId="0" borderId="0" xfId="0" applyFont="1" applyFill="1" applyAlignment="1"/>
    <xf numFmtId="49" fontId="44" fillId="5" borderId="16" xfId="0" applyNumberFormat="1" applyFont="1" applyFill="1" applyBorder="1" applyAlignment="1">
      <alignment horizontal="left"/>
    </xf>
    <xf numFmtId="49" fontId="44" fillId="5" borderId="16" xfId="0" applyNumberFormat="1" applyFont="1" applyFill="1" applyBorder="1" applyAlignment="1">
      <alignment horizontal="center"/>
    </xf>
    <xf numFmtId="49" fontId="44" fillId="5" borderId="26" xfId="0" applyNumberFormat="1" applyFont="1" applyFill="1" applyBorder="1" applyAlignment="1">
      <alignment horizontal="center" vertical="center" wrapText="1"/>
    </xf>
    <xf numFmtId="49" fontId="44" fillId="5" borderId="2" xfId="0" applyNumberFormat="1" applyFont="1" applyFill="1" applyBorder="1" applyAlignment="1">
      <alignment horizontal="left"/>
    </xf>
    <xf numFmtId="49" fontId="44" fillId="5" borderId="2" xfId="0" applyNumberFormat="1" applyFont="1" applyFill="1" applyBorder="1" applyAlignment="1">
      <alignment horizontal="center"/>
    </xf>
    <xf numFmtId="49" fontId="44" fillId="5" borderId="36" xfId="0" applyNumberFormat="1" applyFont="1" applyFill="1" applyBorder="1" applyAlignment="1">
      <alignment horizontal="center" vertical="center" wrapText="1"/>
    </xf>
    <xf numFmtId="49" fontId="44" fillId="5" borderId="11" xfId="0" applyNumberFormat="1" applyFont="1" applyFill="1" applyBorder="1" applyAlignment="1">
      <alignment horizontal="left"/>
    </xf>
    <xf numFmtId="49" fontId="44" fillId="5" borderId="11" xfId="0" applyNumberFormat="1" applyFont="1" applyFill="1" applyBorder="1" applyAlignment="1">
      <alignment horizontal="center"/>
    </xf>
    <xf numFmtId="49" fontId="44" fillId="5" borderId="30" xfId="0" applyNumberFormat="1" applyFont="1" applyFill="1" applyBorder="1" applyAlignment="1">
      <alignment horizontal="center" vertical="center" wrapText="1"/>
    </xf>
    <xf numFmtId="49" fontId="44" fillId="5" borderId="2" xfId="0" applyNumberFormat="1" applyFont="1" applyFill="1" applyBorder="1" applyAlignment="1">
      <alignment horizontal="center" vertical="center" wrapText="1"/>
    </xf>
    <xf numFmtId="49" fontId="44" fillId="0" borderId="33" xfId="0" applyNumberFormat="1" applyFont="1" applyFill="1" applyBorder="1" applyAlignment="1">
      <alignment horizontal="center" vertical="center"/>
    </xf>
    <xf numFmtId="49" fontId="44" fillId="0" borderId="16" xfId="0" applyNumberFormat="1" applyFont="1" applyFill="1" applyBorder="1" applyAlignment="1">
      <alignment horizontal="center" vertical="center" wrapText="1"/>
    </xf>
    <xf numFmtId="49" fontId="47" fillId="0" borderId="17" xfId="0" applyNumberFormat="1" applyFont="1" applyFill="1" applyBorder="1" applyAlignment="1">
      <alignment horizontal="center" vertical="center"/>
    </xf>
    <xf numFmtId="49" fontId="44" fillId="0" borderId="34" xfId="0" applyNumberFormat="1" applyFont="1" applyFill="1" applyBorder="1" applyAlignment="1">
      <alignment horizontal="center" vertical="center"/>
    </xf>
    <xf numFmtId="49" fontId="47" fillId="0" borderId="13" xfId="0" applyNumberFormat="1" applyFont="1" applyFill="1" applyBorder="1" applyAlignment="1">
      <alignment horizontal="center" vertical="center"/>
    </xf>
    <xf numFmtId="49" fontId="44" fillId="0" borderId="35" xfId="0" applyNumberFormat="1" applyFont="1" applyFill="1" applyBorder="1" applyAlignment="1">
      <alignment horizontal="center" vertical="center"/>
    </xf>
    <xf numFmtId="49" fontId="44" fillId="0" borderId="11" xfId="0" applyNumberFormat="1" applyFont="1" applyFill="1" applyBorder="1" applyAlignment="1">
      <alignment horizontal="center" vertical="center" wrapText="1"/>
    </xf>
    <xf numFmtId="49" fontId="47" fillId="0" borderId="12" xfId="0" applyNumberFormat="1" applyFont="1" applyFill="1" applyBorder="1" applyAlignment="1">
      <alignment horizontal="center" vertical="center"/>
    </xf>
    <xf numFmtId="49" fontId="44" fillId="5" borderId="33" xfId="0" applyNumberFormat="1" applyFont="1" applyFill="1" applyBorder="1" applyAlignment="1">
      <alignment horizontal="center" vertical="center"/>
    </xf>
    <xf numFmtId="49" fontId="44" fillId="5" borderId="16" xfId="0" applyNumberFormat="1" applyFont="1" applyFill="1" applyBorder="1" applyAlignment="1">
      <alignment horizontal="center" vertical="center" wrapText="1"/>
    </xf>
    <xf numFmtId="49" fontId="47" fillId="5" borderId="17" xfId="0" applyNumberFormat="1" applyFont="1" applyFill="1" applyBorder="1" applyAlignment="1">
      <alignment horizontal="center" vertical="center"/>
    </xf>
    <xf numFmtId="49" fontId="44" fillId="5" borderId="34" xfId="0" applyNumberFormat="1" applyFont="1" applyFill="1" applyBorder="1" applyAlignment="1">
      <alignment horizontal="center" vertical="center"/>
    </xf>
    <xf numFmtId="49" fontId="47" fillId="5" borderId="13" xfId="0" applyNumberFormat="1" applyFont="1" applyFill="1" applyBorder="1" applyAlignment="1">
      <alignment horizontal="center" vertical="center"/>
    </xf>
    <xf numFmtId="49" fontId="44" fillId="5" borderId="35" xfId="0" applyNumberFormat="1" applyFont="1" applyFill="1" applyBorder="1" applyAlignment="1">
      <alignment horizontal="center" vertical="center"/>
    </xf>
    <xf numFmtId="49" fontId="44" fillId="5" borderId="11" xfId="0" applyNumberFormat="1" applyFont="1" applyFill="1" applyBorder="1" applyAlignment="1">
      <alignment horizontal="center" vertical="center" wrapText="1"/>
    </xf>
    <xf numFmtId="49" fontId="47" fillId="5" borderId="12" xfId="0" applyNumberFormat="1" applyFont="1" applyFill="1" applyBorder="1" applyAlignment="1">
      <alignment horizontal="center" vertical="center"/>
    </xf>
    <xf numFmtId="49" fontId="47" fillId="0" borderId="15" xfId="0" applyNumberFormat="1" applyFont="1" applyFill="1" applyBorder="1" applyAlignment="1">
      <alignment horizontal="center" vertical="center" wrapText="1"/>
    </xf>
    <xf numFmtId="49" fontId="47" fillId="0" borderId="15" xfId="0" applyNumberFormat="1" applyFont="1" applyFill="1" applyBorder="1" applyAlignment="1">
      <alignment horizontal="center" vertical="center"/>
    </xf>
    <xf numFmtId="49" fontId="45" fillId="0" borderId="16" xfId="0" applyNumberFormat="1" applyFont="1" applyFill="1" applyBorder="1" applyAlignment="1">
      <alignment horizontal="center" vertical="center" wrapText="1"/>
    </xf>
    <xf numFmtId="49" fontId="52" fillId="0" borderId="17" xfId="0" applyNumberFormat="1" applyFont="1" applyFill="1" applyBorder="1" applyAlignment="1">
      <alignment horizontal="center" vertical="center" wrapText="1"/>
    </xf>
    <xf numFmtId="49" fontId="52" fillId="0" borderId="13" xfId="0" applyNumberFormat="1" applyFont="1" applyFill="1" applyBorder="1" applyAlignment="1">
      <alignment horizontal="center" vertical="center" wrapText="1"/>
    </xf>
    <xf numFmtId="49" fontId="45" fillId="0" borderId="11" xfId="0" applyNumberFormat="1" applyFont="1" applyFill="1" applyBorder="1" applyAlignment="1">
      <alignment horizontal="center" vertical="center" wrapText="1"/>
    </xf>
    <xf numFmtId="49" fontId="52" fillId="0" borderId="12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_УЧАСТНИКИ" xfId="1"/>
    <cellStyle name="Обычный_УЧАСТНИКИ_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ong/Desktop/&#1078;&#1077;&#1085;&#1097;&#1080;&#1085;&#1099;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ЕВСК"/>
      <sheetName val="1"/>
      <sheetName val="УЧАСТНИКИ"/>
      <sheetName val="ИТОГ"/>
      <sheetName val="60 м"/>
      <sheetName val="60м Ф"/>
      <sheetName val="100м Ф"/>
      <sheetName val="высот"/>
      <sheetName val="600 м"/>
      <sheetName val="длина"/>
      <sheetName val="эстафета"/>
      <sheetName val="300"/>
      <sheetName val="Лист2"/>
    </sheetNames>
    <sheetDataSet>
      <sheetData sheetId="0" refreshError="1"/>
      <sheetData sheetId="1" refreshError="1">
        <row r="2">
          <cell r="A2" t="str">
            <v>ЖЕНЩИНЫ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11"/>
  </sheetPr>
  <dimension ref="A1:N1820"/>
  <sheetViews>
    <sheetView topLeftCell="A181" zoomScaleNormal="100" workbookViewId="0">
      <selection activeCell="J198" sqref="J198"/>
    </sheetView>
  </sheetViews>
  <sheetFormatPr defaultColWidth="9.109375" defaultRowHeight="15.6" x14ac:dyDescent="0.3"/>
  <cols>
    <col min="1" max="1" width="6.88671875" style="428" customWidth="1"/>
    <col min="2" max="2" width="6.44140625" style="5" hidden="1" customWidth="1"/>
    <col min="3" max="3" width="29" style="5" customWidth="1"/>
    <col min="4" max="4" width="10.33203125" style="5" bestFit="1" customWidth="1"/>
    <col min="5" max="5" width="44.44140625" style="128" customWidth="1"/>
    <col min="6" max="6" width="9.88671875" style="5" hidden="1" customWidth="1"/>
    <col min="7" max="7" width="10.5546875" style="5" hidden="1" customWidth="1"/>
    <col min="8" max="8" width="7.33203125" style="5" customWidth="1"/>
    <col min="9" max="9" width="5" style="5" customWidth="1"/>
    <col min="10" max="10" width="40" style="5" customWidth="1"/>
    <col min="11" max="11" width="15.5546875" style="5" customWidth="1"/>
    <col min="12" max="15" width="9.109375" style="108"/>
    <col min="16" max="16" width="31.6640625" style="108" customWidth="1"/>
    <col min="17" max="16384" width="9.109375" style="108"/>
  </cols>
  <sheetData>
    <row r="1" spans="1:14" x14ac:dyDescent="0.3">
      <c r="A1" s="424"/>
      <c r="B1" s="212"/>
      <c r="C1" s="212"/>
      <c r="D1" s="212"/>
      <c r="E1" s="228"/>
      <c r="F1" s="212"/>
      <c r="G1" s="212"/>
      <c r="H1" s="212"/>
      <c r="I1" s="212"/>
      <c r="J1" s="212"/>
      <c r="K1" s="212"/>
      <c r="L1" s="212"/>
      <c r="M1" s="212"/>
      <c r="N1" s="212"/>
    </row>
    <row r="2" spans="1:14" x14ac:dyDescent="0.3">
      <c r="A2" s="424"/>
      <c r="B2" s="212"/>
      <c r="C2" s="212"/>
      <c r="D2" s="212"/>
      <c r="E2" s="228"/>
      <c r="F2" s="212"/>
      <c r="G2" s="212"/>
      <c r="H2" s="212"/>
      <c r="I2" s="212"/>
      <c r="J2" s="212"/>
      <c r="K2" s="212"/>
      <c r="L2" s="212"/>
      <c r="M2" s="212"/>
      <c r="N2" s="212"/>
    </row>
    <row r="3" spans="1:14" ht="16.2" thickBot="1" x14ac:dyDescent="0.35">
      <c r="A3" s="425"/>
      <c r="B3" s="229"/>
      <c r="C3" s="229"/>
      <c r="D3" s="229"/>
      <c r="E3" s="230"/>
      <c r="F3" s="229"/>
      <c r="G3" s="229"/>
      <c r="H3" s="229"/>
      <c r="I3" s="229"/>
      <c r="J3" s="229"/>
      <c r="K3" s="212" t="s">
        <v>164</v>
      </c>
      <c r="L3" s="212"/>
      <c r="M3" s="212"/>
      <c r="N3" s="212"/>
    </row>
    <row r="4" spans="1:14" s="140" customFormat="1" ht="39" customHeight="1" thickBot="1" x14ac:dyDescent="0.3">
      <c r="A4" s="426" t="s">
        <v>149</v>
      </c>
      <c r="B4" s="300" t="s">
        <v>12</v>
      </c>
      <c r="C4" s="300" t="s">
        <v>13</v>
      </c>
      <c r="D4" s="302" t="s">
        <v>171</v>
      </c>
      <c r="E4" s="301" t="s">
        <v>14</v>
      </c>
      <c r="F4" s="300" t="s">
        <v>11</v>
      </c>
      <c r="G4" s="300" t="s">
        <v>69</v>
      </c>
      <c r="H4" s="302" t="s">
        <v>192</v>
      </c>
      <c r="I4" s="300"/>
      <c r="J4" s="299" t="s">
        <v>172</v>
      </c>
      <c r="K4" s="303" t="s">
        <v>75</v>
      </c>
      <c r="L4" s="304"/>
      <c r="M4" s="305"/>
      <c r="N4" s="305"/>
    </row>
    <row r="5" spans="1:14" x14ac:dyDescent="0.3">
      <c r="A5" s="420"/>
      <c r="B5" s="231"/>
      <c r="C5" s="295"/>
      <c r="D5" s="285"/>
      <c r="E5" s="296"/>
      <c r="F5" s="286"/>
      <c r="G5" s="286"/>
      <c r="H5" s="297"/>
      <c r="I5" s="286"/>
      <c r="J5" s="286"/>
      <c r="K5" s="211"/>
      <c r="L5" s="287"/>
      <c r="M5" s="287"/>
      <c r="N5" s="288"/>
    </row>
    <row r="6" spans="1:14" x14ac:dyDescent="0.3">
      <c r="A6" s="420" t="s">
        <v>294</v>
      </c>
      <c r="B6" s="393"/>
      <c r="C6" s="393" t="s">
        <v>288</v>
      </c>
      <c r="D6" s="394" t="s">
        <v>458</v>
      </c>
      <c r="E6" s="395" t="s">
        <v>213</v>
      </c>
      <c r="F6" s="393"/>
      <c r="G6" s="393"/>
      <c r="H6" s="392" t="s">
        <v>214</v>
      </c>
      <c r="I6" s="393"/>
      <c r="J6" s="393"/>
      <c r="K6" s="217"/>
      <c r="L6" s="287"/>
      <c r="M6" s="287"/>
      <c r="N6" s="288"/>
    </row>
    <row r="7" spans="1:14" ht="15" x14ac:dyDescent="0.25">
      <c r="A7" s="422" t="s">
        <v>62</v>
      </c>
      <c r="B7" s="393"/>
      <c r="C7" s="396" t="s">
        <v>258</v>
      </c>
      <c r="D7" s="394" t="s">
        <v>458</v>
      </c>
      <c r="E7" s="398" t="s">
        <v>235</v>
      </c>
      <c r="F7" s="393"/>
      <c r="G7" s="393"/>
      <c r="H7" s="397">
        <v>1990</v>
      </c>
      <c r="I7" s="393"/>
      <c r="J7" s="396"/>
      <c r="K7" s="217"/>
      <c r="L7" s="287"/>
      <c r="M7" s="287"/>
      <c r="N7" s="288"/>
    </row>
    <row r="8" spans="1:14" ht="15" x14ac:dyDescent="0.25">
      <c r="A8" s="422" t="s">
        <v>282</v>
      </c>
      <c r="B8" s="393"/>
      <c r="C8" s="396" t="s">
        <v>270</v>
      </c>
      <c r="D8" s="394" t="s">
        <v>458</v>
      </c>
      <c r="E8" s="398" t="s">
        <v>264</v>
      </c>
      <c r="F8" s="393"/>
      <c r="G8" s="393"/>
      <c r="H8" s="397">
        <v>1990</v>
      </c>
      <c r="I8" s="373"/>
      <c r="J8" s="388"/>
      <c r="K8" s="217"/>
      <c r="L8" s="287"/>
      <c r="M8" s="287"/>
      <c r="N8" s="288"/>
    </row>
    <row r="9" spans="1:14" ht="15" x14ac:dyDescent="0.25">
      <c r="A9" s="422" t="s">
        <v>306</v>
      </c>
      <c r="B9" s="393"/>
      <c r="C9" s="396" t="s">
        <v>238</v>
      </c>
      <c r="D9" s="394" t="s">
        <v>458</v>
      </c>
      <c r="E9" s="395" t="s">
        <v>236</v>
      </c>
      <c r="F9" s="393"/>
      <c r="G9" s="393"/>
      <c r="H9" s="399">
        <v>1989</v>
      </c>
      <c r="I9" s="393"/>
      <c r="J9" s="396"/>
      <c r="K9" s="219"/>
      <c r="L9" s="287"/>
      <c r="M9" s="287"/>
      <c r="N9" s="288"/>
    </row>
    <row r="10" spans="1:14" ht="15" x14ac:dyDescent="0.25">
      <c r="A10" s="422" t="s">
        <v>255</v>
      </c>
      <c r="B10" s="393"/>
      <c r="C10" s="219" t="s">
        <v>249</v>
      </c>
      <c r="D10" s="394" t="s">
        <v>458</v>
      </c>
      <c r="E10" s="292" t="s">
        <v>252</v>
      </c>
      <c r="F10" s="211"/>
      <c r="G10" s="211"/>
      <c r="H10" s="293">
        <v>1988</v>
      </c>
      <c r="I10" s="373"/>
      <c r="J10" s="388"/>
      <c r="K10" s="221"/>
      <c r="L10" s="287"/>
      <c r="M10" s="287"/>
      <c r="N10" s="288"/>
    </row>
    <row r="11" spans="1:14" ht="15" x14ac:dyDescent="0.25">
      <c r="A11" s="422" t="s">
        <v>88</v>
      </c>
      <c r="B11" s="393"/>
      <c r="C11" s="396" t="s">
        <v>231</v>
      </c>
      <c r="D11" s="394" t="s">
        <v>458</v>
      </c>
      <c r="E11" s="398" t="s">
        <v>229</v>
      </c>
      <c r="F11" s="393"/>
      <c r="G11" s="393"/>
      <c r="H11" s="397">
        <v>1987</v>
      </c>
      <c r="I11" s="393"/>
      <c r="J11" s="396"/>
      <c r="K11" s="211"/>
      <c r="L11" s="287"/>
      <c r="M11" s="287"/>
      <c r="N11" s="288"/>
    </row>
    <row r="12" spans="1:14" ht="15" x14ac:dyDescent="0.25">
      <c r="A12" s="422" t="s">
        <v>284</v>
      </c>
      <c r="B12" s="393"/>
      <c r="C12" s="396" t="s">
        <v>273</v>
      </c>
      <c r="D12" s="394" t="s">
        <v>458</v>
      </c>
      <c r="E12" s="395" t="s">
        <v>271</v>
      </c>
      <c r="F12" s="393"/>
      <c r="G12" s="393"/>
      <c r="H12" s="397">
        <v>1987</v>
      </c>
      <c r="I12" s="373"/>
      <c r="J12" s="388"/>
      <c r="K12" s="211"/>
      <c r="L12" s="287"/>
      <c r="M12" s="287"/>
      <c r="N12" s="288"/>
    </row>
    <row r="13" spans="1:14" ht="15" x14ac:dyDescent="0.25">
      <c r="A13" s="422" t="s">
        <v>285</v>
      </c>
      <c r="B13" s="393"/>
      <c r="C13" s="396" t="s">
        <v>274</v>
      </c>
      <c r="D13" s="394" t="s">
        <v>458</v>
      </c>
      <c r="E13" s="395" t="s">
        <v>271</v>
      </c>
      <c r="F13" s="393"/>
      <c r="G13" s="393"/>
      <c r="H13" s="399">
        <v>1987</v>
      </c>
      <c r="I13" s="373"/>
      <c r="J13" s="388"/>
      <c r="K13" s="211"/>
      <c r="L13" s="287"/>
      <c r="M13" s="287"/>
      <c r="N13" s="288"/>
    </row>
    <row r="14" spans="1:14" ht="15" x14ac:dyDescent="0.25">
      <c r="A14" s="422" t="s">
        <v>300</v>
      </c>
      <c r="B14" s="393"/>
      <c r="C14" s="393" t="s">
        <v>222</v>
      </c>
      <c r="D14" s="394" t="s">
        <v>458</v>
      </c>
      <c r="E14" s="398" t="s">
        <v>221</v>
      </c>
      <c r="F14" s="393"/>
      <c r="G14" s="393"/>
      <c r="H14" s="392" t="s">
        <v>223</v>
      </c>
      <c r="I14" s="393"/>
      <c r="J14" s="393"/>
      <c r="K14" s="211"/>
      <c r="L14" s="287"/>
      <c r="M14" s="287"/>
      <c r="N14" s="288"/>
    </row>
    <row r="15" spans="1:14" ht="15" x14ac:dyDescent="0.25">
      <c r="A15" s="422" t="s">
        <v>301</v>
      </c>
      <c r="B15" s="393"/>
      <c r="C15" s="396" t="s">
        <v>224</v>
      </c>
      <c r="D15" s="394" t="s">
        <v>458</v>
      </c>
      <c r="E15" s="398" t="s">
        <v>221</v>
      </c>
      <c r="F15" s="393"/>
      <c r="G15" s="393"/>
      <c r="H15" s="399">
        <v>1986</v>
      </c>
      <c r="I15" s="393"/>
      <c r="J15" s="396"/>
      <c r="K15" s="211"/>
      <c r="L15" s="287"/>
      <c r="M15" s="287"/>
      <c r="N15" s="288"/>
    </row>
    <row r="16" spans="1:14" ht="15" x14ac:dyDescent="0.25">
      <c r="A16" s="422" t="s">
        <v>117</v>
      </c>
      <c r="B16" s="393"/>
      <c r="C16" s="396" t="s">
        <v>259</v>
      </c>
      <c r="D16" s="394" t="s">
        <v>458</v>
      </c>
      <c r="E16" s="398" t="s">
        <v>235</v>
      </c>
      <c r="F16" s="393"/>
      <c r="G16" s="393"/>
      <c r="H16" s="397">
        <v>1986</v>
      </c>
      <c r="I16" s="393"/>
      <c r="J16" s="396"/>
      <c r="K16" s="217"/>
      <c r="L16" s="287"/>
      <c r="M16" s="287"/>
      <c r="N16" s="288"/>
    </row>
    <row r="17" spans="1:14" ht="15" x14ac:dyDescent="0.25">
      <c r="A17" s="422" t="s">
        <v>309</v>
      </c>
      <c r="B17" s="393"/>
      <c r="C17" s="400" t="s">
        <v>241</v>
      </c>
      <c r="D17" s="394" t="s">
        <v>458</v>
      </c>
      <c r="E17" s="395" t="s">
        <v>236</v>
      </c>
      <c r="F17" s="393"/>
      <c r="G17" s="393"/>
      <c r="H17" s="397">
        <v>1986</v>
      </c>
      <c r="I17" s="373"/>
      <c r="J17" s="390"/>
      <c r="K17" s="211"/>
      <c r="L17" s="287"/>
      <c r="M17" s="287"/>
      <c r="N17" s="288"/>
    </row>
    <row r="18" spans="1:14" ht="15" x14ac:dyDescent="0.25">
      <c r="A18" s="422" t="s">
        <v>254</v>
      </c>
      <c r="B18" s="393"/>
      <c r="C18" s="219" t="s">
        <v>248</v>
      </c>
      <c r="D18" s="394" t="s">
        <v>458</v>
      </c>
      <c r="E18" s="292" t="s">
        <v>252</v>
      </c>
      <c r="F18" s="211"/>
      <c r="G18" s="211"/>
      <c r="H18" s="293">
        <v>1986</v>
      </c>
      <c r="I18" s="373"/>
      <c r="J18" s="388"/>
      <c r="K18" s="221"/>
      <c r="L18" s="287"/>
      <c r="M18" s="287"/>
      <c r="N18" s="288"/>
    </row>
    <row r="19" spans="1:14" ht="15" x14ac:dyDescent="0.25">
      <c r="A19" s="422" t="s">
        <v>277</v>
      </c>
      <c r="B19" s="393"/>
      <c r="C19" s="393" t="s">
        <v>265</v>
      </c>
      <c r="D19" s="394" t="s">
        <v>458</v>
      </c>
      <c r="E19" s="398" t="s">
        <v>264</v>
      </c>
      <c r="F19" s="393"/>
      <c r="G19" s="393"/>
      <c r="H19" s="392" t="s">
        <v>223</v>
      </c>
      <c r="I19" s="373"/>
      <c r="J19" s="388"/>
      <c r="K19" s="211"/>
      <c r="L19" s="287"/>
      <c r="M19" s="287"/>
      <c r="N19" s="288"/>
    </row>
    <row r="20" spans="1:14" ht="15" x14ac:dyDescent="0.25">
      <c r="A20" s="422" t="s">
        <v>281</v>
      </c>
      <c r="B20" s="393"/>
      <c r="C20" s="393" t="s">
        <v>269</v>
      </c>
      <c r="D20" s="394" t="s">
        <v>458</v>
      </c>
      <c r="E20" s="398" t="s">
        <v>264</v>
      </c>
      <c r="F20" s="393"/>
      <c r="G20" s="393"/>
      <c r="H20" s="392" t="s">
        <v>223</v>
      </c>
      <c r="I20" s="373"/>
      <c r="J20" s="388"/>
      <c r="K20" s="211"/>
      <c r="L20" s="287"/>
      <c r="M20" s="287"/>
      <c r="N20" s="288"/>
    </row>
    <row r="21" spans="1:14" ht="15" x14ac:dyDescent="0.25">
      <c r="A21" s="422" t="s">
        <v>292</v>
      </c>
      <c r="B21" s="393"/>
      <c r="C21" s="396" t="s">
        <v>216</v>
      </c>
      <c r="D21" s="394" t="s">
        <v>459</v>
      </c>
      <c r="E21" s="395" t="s">
        <v>213</v>
      </c>
      <c r="F21" s="393"/>
      <c r="G21" s="393"/>
      <c r="H21" s="392" t="s">
        <v>217</v>
      </c>
      <c r="I21" s="393"/>
      <c r="J21" s="396"/>
      <c r="K21" s="217"/>
      <c r="L21" s="287"/>
      <c r="M21" s="287"/>
      <c r="N21" s="288"/>
    </row>
    <row r="22" spans="1:14" ht="15" x14ac:dyDescent="0.25">
      <c r="A22" s="422" t="s">
        <v>283</v>
      </c>
      <c r="B22" s="393"/>
      <c r="C22" s="396" t="s">
        <v>272</v>
      </c>
      <c r="D22" s="394" t="s">
        <v>459</v>
      </c>
      <c r="E22" s="395" t="s">
        <v>271</v>
      </c>
      <c r="F22" s="393"/>
      <c r="G22" s="393"/>
      <c r="H22" s="397">
        <v>1985</v>
      </c>
      <c r="I22" s="373"/>
      <c r="J22" s="388"/>
      <c r="K22" s="217"/>
      <c r="L22" s="287"/>
      <c r="M22" s="287"/>
      <c r="N22" s="288"/>
    </row>
    <row r="23" spans="1:14" ht="15" x14ac:dyDescent="0.25">
      <c r="A23" s="422" t="s">
        <v>263</v>
      </c>
      <c r="B23" s="393"/>
      <c r="C23" s="396" t="s">
        <v>245</v>
      </c>
      <c r="D23" s="394" t="s">
        <v>459</v>
      </c>
      <c r="E23" s="395" t="s">
        <v>243</v>
      </c>
      <c r="F23" s="393"/>
      <c r="G23" s="393"/>
      <c r="H23" s="399">
        <v>1984</v>
      </c>
      <c r="I23" s="373"/>
      <c r="J23" s="388"/>
      <c r="K23" s="211"/>
      <c r="L23" s="287"/>
      <c r="M23" s="287"/>
      <c r="N23" s="288"/>
    </row>
    <row r="24" spans="1:14" ht="15" x14ac:dyDescent="0.25">
      <c r="A24" s="422" t="s">
        <v>290</v>
      </c>
      <c r="B24" s="393"/>
      <c r="C24" s="396" t="s">
        <v>218</v>
      </c>
      <c r="D24" s="394" t="s">
        <v>459</v>
      </c>
      <c r="E24" s="395" t="s">
        <v>213</v>
      </c>
      <c r="F24" s="393"/>
      <c r="G24" s="393"/>
      <c r="H24" s="397">
        <v>1983</v>
      </c>
      <c r="I24" s="393"/>
      <c r="J24" s="396"/>
      <c r="K24" s="219"/>
      <c r="L24" s="287"/>
      <c r="M24" s="287"/>
      <c r="N24" s="288"/>
    </row>
    <row r="25" spans="1:14" ht="15" x14ac:dyDescent="0.25">
      <c r="A25" s="422" t="s">
        <v>261</v>
      </c>
      <c r="B25" s="393"/>
      <c r="C25" s="396" t="s">
        <v>257</v>
      </c>
      <c r="D25" s="394" t="s">
        <v>459</v>
      </c>
      <c r="E25" s="398" t="s">
        <v>235</v>
      </c>
      <c r="F25" s="393"/>
      <c r="G25" s="393"/>
      <c r="H25" s="397">
        <v>1983</v>
      </c>
      <c r="I25" s="393"/>
      <c r="J25" s="396"/>
      <c r="K25" s="211"/>
      <c r="L25" s="287"/>
      <c r="M25" s="287"/>
      <c r="N25" s="288"/>
    </row>
    <row r="26" spans="1:14" ht="15" x14ac:dyDescent="0.25">
      <c r="A26" s="422" t="s">
        <v>307</v>
      </c>
      <c r="B26" s="393"/>
      <c r="C26" s="393" t="s">
        <v>239</v>
      </c>
      <c r="D26" s="394" t="s">
        <v>459</v>
      </c>
      <c r="E26" s="395" t="s">
        <v>236</v>
      </c>
      <c r="F26" s="393"/>
      <c r="G26" s="393"/>
      <c r="H26" s="392" t="s">
        <v>240</v>
      </c>
      <c r="I26" s="373"/>
      <c r="J26" s="373"/>
      <c r="K26" s="217"/>
      <c r="L26" s="287"/>
      <c r="M26" s="287"/>
      <c r="N26" s="288"/>
    </row>
    <row r="27" spans="1:14" ht="15" x14ac:dyDescent="0.25">
      <c r="A27" s="422" t="s">
        <v>293</v>
      </c>
      <c r="B27" s="393"/>
      <c r="C27" s="396" t="s">
        <v>215</v>
      </c>
      <c r="D27" s="394" t="s">
        <v>459</v>
      </c>
      <c r="E27" s="395" t="s">
        <v>213</v>
      </c>
      <c r="F27" s="393"/>
      <c r="G27" s="393"/>
      <c r="H27" s="397">
        <v>1982</v>
      </c>
      <c r="I27" s="393"/>
      <c r="J27" s="396"/>
      <c r="K27" s="211"/>
      <c r="L27" s="287"/>
      <c r="M27" s="287"/>
      <c r="N27" s="288"/>
    </row>
    <row r="28" spans="1:14" ht="15" x14ac:dyDescent="0.25">
      <c r="A28" s="422" t="s">
        <v>302</v>
      </c>
      <c r="B28" s="393"/>
      <c r="C28" s="396" t="s">
        <v>225</v>
      </c>
      <c r="D28" s="394" t="s">
        <v>459</v>
      </c>
      <c r="E28" s="398" t="s">
        <v>221</v>
      </c>
      <c r="F28" s="393"/>
      <c r="G28" s="393"/>
      <c r="H28" s="397">
        <v>1982</v>
      </c>
      <c r="I28" s="393"/>
      <c r="J28" s="396"/>
      <c r="K28" s="211"/>
      <c r="L28" s="287"/>
      <c r="M28" s="287"/>
      <c r="N28" s="288"/>
    </row>
    <row r="29" spans="1:14" ht="15" x14ac:dyDescent="0.25">
      <c r="A29" s="422" t="s">
        <v>299</v>
      </c>
      <c r="B29" s="393"/>
      <c r="C29" s="396" t="s">
        <v>298</v>
      </c>
      <c r="D29" s="394" t="s">
        <v>459</v>
      </c>
      <c r="E29" s="398" t="s">
        <v>229</v>
      </c>
      <c r="F29" s="393"/>
      <c r="G29" s="393"/>
      <c r="H29" s="399">
        <v>1982</v>
      </c>
      <c r="I29" s="393"/>
      <c r="J29" s="396"/>
      <c r="K29" s="217"/>
      <c r="L29" s="287"/>
      <c r="M29" s="287"/>
      <c r="N29" s="288"/>
    </row>
    <row r="30" spans="1:14" ht="15" x14ac:dyDescent="0.25">
      <c r="A30" s="422" t="s">
        <v>205</v>
      </c>
      <c r="B30" s="393"/>
      <c r="C30" s="396" t="s">
        <v>237</v>
      </c>
      <c r="D30" s="394" t="s">
        <v>459</v>
      </c>
      <c r="E30" s="395" t="s">
        <v>236</v>
      </c>
      <c r="F30" s="393"/>
      <c r="G30" s="393"/>
      <c r="H30" s="399">
        <v>1982</v>
      </c>
      <c r="I30" s="393"/>
      <c r="J30" s="396"/>
      <c r="K30" s="219"/>
      <c r="L30" s="287"/>
      <c r="M30" s="287"/>
      <c r="N30" s="288"/>
    </row>
    <row r="31" spans="1:14" ht="15" x14ac:dyDescent="0.25">
      <c r="A31" s="422" t="s">
        <v>297</v>
      </c>
      <c r="B31" s="393"/>
      <c r="C31" s="396" t="s">
        <v>233</v>
      </c>
      <c r="D31" s="394" t="s">
        <v>459</v>
      </c>
      <c r="E31" s="398" t="s">
        <v>229</v>
      </c>
      <c r="F31" s="393"/>
      <c r="G31" s="393"/>
      <c r="H31" s="399">
        <v>1981</v>
      </c>
      <c r="I31" s="393"/>
      <c r="J31" s="396"/>
      <c r="K31" s="217"/>
      <c r="L31" s="287"/>
      <c r="M31" s="287"/>
      <c r="N31" s="288"/>
    </row>
    <row r="32" spans="1:14" ht="15" x14ac:dyDescent="0.25">
      <c r="A32" s="422" t="s">
        <v>279</v>
      </c>
      <c r="B32" s="393"/>
      <c r="C32" s="396" t="s">
        <v>267</v>
      </c>
      <c r="D32" s="394" t="s">
        <v>459</v>
      </c>
      <c r="E32" s="398" t="s">
        <v>264</v>
      </c>
      <c r="F32" s="393"/>
      <c r="G32" s="393"/>
      <c r="H32" s="399">
        <v>1981</v>
      </c>
      <c r="I32" s="373"/>
      <c r="J32" s="388"/>
      <c r="K32" s="211"/>
      <c r="L32" s="287"/>
      <c r="M32" s="287"/>
      <c r="N32" s="288"/>
    </row>
    <row r="33" spans="1:14" ht="15" x14ac:dyDescent="0.25">
      <c r="A33" s="422" t="s">
        <v>289</v>
      </c>
      <c r="B33" s="393"/>
      <c r="C33" s="396" t="s">
        <v>219</v>
      </c>
      <c r="D33" s="394" t="s">
        <v>460</v>
      </c>
      <c r="E33" s="395" t="s">
        <v>213</v>
      </c>
      <c r="F33" s="393"/>
      <c r="G33" s="393"/>
      <c r="H33" s="392" t="s">
        <v>220</v>
      </c>
      <c r="I33" s="393"/>
      <c r="J33" s="393"/>
      <c r="K33" s="217"/>
      <c r="L33" s="287"/>
      <c r="M33" s="287"/>
      <c r="N33" s="288"/>
    </row>
    <row r="34" spans="1:14" ht="15" x14ac:dyDescent="0.25">
      <c r="A34" s="422" t="s">
        <v>262</v>
      </c>
      <c r="B34" s="393"/>
      <c r="C34" s="396" t="s">
        <v>244</v>
      </c>
      <c r="D34" s="394" t="s">
        <v>460</v>
      </c>
      <c r="E34" s="395" t="s">
        <v>243</v>
      </c>
      <c r="F34" s="393"/>
      <c r="G34" s="393"/>
      <c r="H34" s="399">
        <v>1978</v>
      </c>
      <c r="I34" s="373"/>
      <c r="J34" s="388"/>
      <c r="K34" s="211"/>
      <c r="L34" s="287"/>
      <c r="M34" s="287"/>
      <c r="N34" s="288"/>
    </row>
    <row r="35" spans="1:14" ht="15" x14ac:dyDescent="0.25">
      <c r="A35" s="422" t="s">
        <v>303</v>
      </c>
      <c r="B35" s="393"/>
      <c r="C35" s="396" t="s">
        <v>226</v>
      </c>
      <c r="D35" s="394" t="s">
        <v>460</v>
      </c>
      <c r="E35" s="398" t="s">
        <v>221</v>
      </c>
      <c r="F35" s="393"/>
      <c r="G35" s="393"/>
      <c r="H35" s="397">
        <v>1977</v>
      </c>
      <c r="I35" s="393"/>
      <c r="J35" s="396"/>
      <c r="K35" s="221"/>
      <c r="L35" s="287"/>
      <c r="M35" s="287"/>
      <c r="N35" s="288"/>
    </row>
    <row r="36" spans="1:14" ht="15" x14ac:dyDescent="0.25">
      <c r="A36" s="422" t="s">
        <v>260</v>
      </c>
      <c r="B36" s="393"/>
      <c r="C36" s="396" t="s">
        <v>234</v>
      </c>
      <c r="D36" s="394" t="s">
        <v>460</v>
      </c>
      <c r="E36" s="398" t="s">
        <v>235</v>
      </c>
      <c r="F36" s="393"/>
      <c r="G36" s="393"/>
      <c r="H36" s="397">
        <v>1977</v>
      </c>
      <c r="I36" s="393"/>
      <c r="J36" s="396"/>
      <c r="K36" s="217"/>
      <c r="L36" s="287"/>
      <c r="M36" s="287"/>
      <c r="N36" s="288"/>
    </row>
    <row r="37" spans="1:14" ht="15" x14ac:dyDescent="0.25">
      <c r="A37" s="422" t="s">
        <v>60</v>
      </c>
      <c r="B37" s="393"/>
      <c r="C37" s="211" t="s">
        <v>246</v>
      </c>
      <c r="D37" s="394" t="s">
        <v>460</v>
      </c>
      <c r="E37" s="292" t="s">
        <v>252</v>
      </c>
      <c r="F37" s="211"/>
      <c r="G37" s="211"/>
      <c r="H37" s="291" t="s">
        <v>247</v>
      </c>
      <c r="I37" s="373"/>
      <c r="J37" s="388"/>
      <c r="K37" s="211"/>
      <c r="L37" s="287"/>
      <c r="M37" s="287"/>
      <c r="N37" s="288"/>
    </row>
    <row r="38" spans="1:14" ht="15" x14ac:dyDescent="0.25">
      <c r="A38" s="422" t="s">
        <v>102</v>
      </c>
      <c r="B38" s="393"/>
      <c r="C38" s="211" t="s">
        <v>464</v>
      </c>
      <c r="D38" s="394" t="s">
        <v>460</v>
      </c>
      <c r="E38" s="292" t="s">
        <v>229</v>
      </c>
      <c r="F38" s="211"/>
      <c r="G38" s="211"/>
      <c r="H38" s="291" t="s">
        <v>465</v>
      </c>
      <c r="I38" s="373"/>
      <c r="J38" s="388"/>
      <c r="K38" s="211"/>
      <c r="L38" s="287"/>
      <c r="M38" s="287"/>
      <c r="N38" s="288"/>
    </row>
    <row r="39" spans="1:14" ht="15" x14ac:dyDescent="0.25">
      <c r="A39" s="422" t="s">
        <v>304</v>
      </c>
      <c r="B39" s="393"/>
      <c r="C39" s="396" t="s">
        <v>227</v>
      </c>
      <c r="D39" s="394" t="s">
        <v>461</v>
      </c>
      <c r="E39" s="398" t="s">
        <v>221</v>
      </c>
      <c r="F39" s="393"/>
      <c r="G39" s="393"/>
      <c r="H39" s="399">
        <v>1973</v>
      </c>
      <c r="I39" s="393"/>
      <c r="J39" s="396"/>
      <c r="K39" s="217"/>
      <c r="L39" s="287"/>
      <c r="M39" s="287"/>
      <c r="N39" s="288"/>
    </row>
    <row r="40" spans="1:14" ht="15" x14ac:dyDescent="0.25">
      <c r="A40" s="422" t="s">
        <v>256</v>
      </c>
      <c r="B40" s="393"/>
      <c r="C40" s="211" t="s">
        <v>251</v>
      </c>
      <c r="D40" s="394" t="s">
        <v>461</v>
      </c>
      <c r="E40" s="292" t="s">
        <v>252</v>
      </c>
      <c r="F40" s="211"/>
      <c r="G40" s="211"/>
      <c r="H40" s="291" t="s">
        <v>253</v>
      </c>
      <c r="I40" s="373"/>
      <c r="J40" s="375"/>
      <c r="K40" s="211"/>
      <c r="L40" s="287"/>
      <c r="M40" s="287"/>
      <c r="N40" s="288"/>
    </row>
    <row r="41" spans="1:14" ht="15" x14ac:dyDescent="0.25">
      <c r="A41" s="422" t="s">
        <v>305</v>
      </c>
      <c r="B41" s="393"/>
      <c r="C41" s="396" t="s">
        <v>228</v>
      </c>
      <c r="D41" s="394" t="s">
        <v>461</v>
      </c>
      <c r="E41" s="398" t="s">
        <v>221</v>
      </c>
      <c r="F41" s="393"/>
      <c r="G41" s="393"/>
      <c r="H41" s="397">
        <v>1971</v>
      </c>
      <c r="I41" s="393"/>
      <c r="J41" s="396"/>
      <c r="K41" s="217"/>
      <c r="L41" s="287"/>
      <c r="M41" s="287"/>
      <c r="N41" s="288"/>
    </row>
    <row r="42" spans="1:14" ht="15" x14ac:dyDescent="0.25">
      <c r="A42" s="422" t="s">
        <v>296</v>
      </c>
      <c r="B42" s="393"/>
      <c r="C42" s="396" t="s">
        <v>232</v>
      </c>
      <c r="D42" s="394" t="s">
        <v>461</v>
      </c>
      <c r="E42" s="398" t="s">
        <v>229</v>
      </c>
      <c r="F42" s="393"/>
      <c r="G42" s="393"/>
      <c r="H42" s="399">
        <v>1971</v>
      </c>
      <c r="I42" s="393"/>
      <c r="J42" s="396"/>
      <c r="K42" s="211"/>
      <c r="L42" s="287"/>
      <c r="M42" s="287"/>
      <c r="N42" s="288"/>
    </row>
    <row r="43" spans="1:14" ht="15" x14ac:dyDescent="0.25">
      <c r="A43" s="422" t="s">
        <v>311</v>
      </c>
      <c r="B43" s="393"/>
      <c r="C43" s="396" t="s">
        <v>310</v>
      </c>
      <c r="D43" s="394" t="s">
        <v>462</v>
      </c>
      <c r="E43" s="395" t="s">
        <v>236</v>
      </c>
      <c r="F43" s="393"/>
      <c r="G43" s="393"/>
      <c r="H43" s="397">
        <v>1970</v>
      </c>
      <c r="I43" s="373"/>
      <c r="J43" s="388"/>
      <c r="K43" s="211"/>
      <c r="L43" s="287"/>
      <c r="M43" s="287"/>
      <c r="N43" s="288"/>
    </row>
    <row r="44" spans="1:14" ht="15" x14ac:dyDescent="0.25">
      <c r="A44" s="422" t="s">
        <v>280</v>
      </c>
      <c r="B44" s="393"/>
      <c r="C44" s="400" t="s">
        <v>268</v>
      </c>
      <c r="D44" s="394" t="s">
        <v>462</v>
      </c>
      <c r="E44" s="398" t="s">
        <v>264</v>
      </c>
      <c r="F44" s="393"/>
      <c r="G44" s="393"/>
      <c r="H44" s="397">
        <v>1969</v>
      </c>
      <c r="I44" s="373"/>
      <c r="J44" s="391"/>
      <c r="K44" s="211"/>
      <c r="L44" s="287"/>
      <c r="M44" s="287"/>
      <c r="N44" s="288"/>
    </row>
    <row r="45" spans="1:14" ht="15" x14ac:dyDescent="0.25">
      <c r="A45" s="422" t="s">
        <v>291</v>
      </c>
      <c r="B45" s="393"/>
      <c r="C45" s="396" t="s">
        <v>312</v>
      </c>
      <c r="D45" s="394" t="s">
        <v>462</v>
      </c>
      <c r="E45" s="395" t="s">
        <v>213</v>
      </c>
      <c r="F45" s="393"/>
      <c r="G45" s="393"/>
      <c r="H45" s="397">
        <v>1967</v>
      </c>
      <c r="I45" s="393"/>
      <c r="J45" s="396"/>
      <c r="K45" s="211"/>
      <c r="L45" s="287"/>
      <c r="M45" s="287"/>
      <c r="N45" s="288"/>
    </row>
    <row r="46" spans="1:14" ht="15" x14ac:dyDescent="0.25">
      <c r="A46" s="422" t="s">
        <v>308</v>
      </c>
      <c r="B46" s="393"/>
      <c r="C46" s="393" t="s">
        <v>242</v>
      </c>
      <c r="D46" s="394" t="s">
        <v>462</v>
      </c>
      <c r="E46" s="395" t="s">
        <v>236</v>
      </c>
      <c r="F46" s="393"/>
      <c r="G46" s="393"/>
      <c r="H46" s="392" t="s">
        <v>287</v>
      </c>
      <c r="I46" s="373"/>
      <c r="J46" s="373"/>
      <c r="K46" s="219"/>
      <c r="L46" s="287"/>
      <c r="M46" s="287"/>
      <c r="N46" s="288"/>
    </row>
    <row r="47" spans="1:14" ht="15" x14ac:dyDescent="0.25">
      <c r="A47" s="422" t="s">
        <v>20</v>
      </c>
      <c r="B47" s="393"/>
      <c r="C47" s="217" t="s">
        <v>250</v>
      </c>
      <c r="D47" s="394" t="s">
        <v>462</v>
      </c>
      <c r="E47" s="292" t="s">
        <v>252</v>
      </c>
      <c r="F47" s="211"/>
      <c r="G47" s="211"/>
      <c r="H47" s="264">
        <v>1966</v>
      </c>
      <c r="I47" s="373"/>
      <c r="J47" s="388"/>
      <c r="K47" s="219"/>
      <c r="L47" s="287"/>
      <c r="M47" s="287"/>
      <c r="N47" s="288"/>
    </row>
    <row r="48" spans="1:14" ht="15" x14ac:dyDescent="0.25">
      <c r="A48" s="422" t="s">
        <v>286</v>
      </c>
      <c r="B48" s="393"/>
      <c r="C48" s="393" t="s">
        <v>275</v>
      </c>
      <c r="D48" s="394" t="s">
        <v>463</v>
      </c>
      <c r="E48" s="395" t="s">
        <v>271</v>
      </c>
      <c r="F48" s="393"/>
      <c r="G48" s="393"/>
      <c r="H48" s="392" t="s">
        <v>276</v>
      </c>
      <c r="I48" s="373"/>
      <c r="J48" s="373"/>
      <c r="K48" s="217"/>
      <c r="L48" s="287"/>
      <c r="M48" s="287"/>
      <c r="N48" s="288"/>
    </row>
    <row r="49" spans="1:14" ht="15" x14ac:dyDescent="0.25">
      <c r="A49" s="422" t="s">
        <v>295</v>
      </c>
      <c r="B49" s="393"/>
      <c r="C49" s="396" t="s">
        <v>230</v>
      </c>
      <c r="D49" s="394" t="s">
        <v>463</v>
      </c>
      <c r="E49" s="398" t="s">
        <v>229</v>
      </c>
      <c r="F49" s="393"/>
      <c r="G49" s="393"/>
      <c r="H49" s="399">
        <v>1958</v>
      </c>
      <c r="I49" s="393"/>
      <c r="J49" s="393"/>
      <c r="K49" s="211"/>
      <c r="L49" s="287"/>
      <c r="M49" s="287"/>
      <c r="N49" s="288"/>
    </row>
    <row r="50" spans="1:14" ht="15" x14ac:dyDescent="0.25">
      <c r="A50" s="422" t="s">
        <v>278</v>
      </c>
      <c r="B50" s="393"/>
      <c r="C50" s="396" t="s">
        <v>266</v>
      </c>
      <c r="D50" s="394" t="s">
        <v>463</v>
      </c>
      <c r="E50" s="398" t="s">
        <v>264</v>
      </c>
      <c r="F50" s="393"/>
      <c r="G50" s="393"/>
      <c r="H50" s="399">
        <v>1957</v>
      </c>
      <c r="I50" s="373"/>
      <c r="J50" s="388"/>
      <c r="K50" s="211"/>
      <c r="L50" s="287"/>
      <c r="M50" s="287"/>
      <c r="N50" s="288"/>
    </row>
    <row r="51" spans="1:14" ht="15" x14ac:dyDescent="0.25">
      <c r="A51" s="422"/>
      <c r="B51" s="393"/>
      <c r="C51" s="396"/>
      <c r="D51" s="394"/>
      <c r="E51" s="395"/>
      <c r="F51" s="393"/>
      <c r="G51" s="393"/>
      <c r="H51" s="399"/>
      <c r="I51" s="373"/>
      <c r="J51" s="388"/>
      <c r="K51" s="219"/>
      <c r="L51" s="287"/>
      <c r="M51" s="287"/>
      <c r="N51" s="288"/>
    </row>
    <row r="52" spans="1:14" s="419" customFormat="1" ht="15" x14ac:dyDescent="0.25">
      <c r="A52" s="427"/>
      <c r="B52" s="409"/>
      <c r="C52" s="410" t="s">
        <v>457</v>
      </c>
      <c r="D52" s="411"/>
      <c r="E52" s="412"/>
      <c r="F52" s="409"/>
      <c r="G52" s="409"/>
      <c r="H52" s="413"/>
      <c r="I52" s="414"/>
      <c r="J52" s="415"/>
      <c r="K52" s="416"/>
      <c r="L52" s="417"/>
      <c r="M52" s="417"/>
      <c r="N52" s="418"/>
    </row>
    <row r="53" spans="1:14" x14ac:dyDescent="0.3">
      <c r="A53" s="421" t="s">
        <v>96</v>
      </c>
      <c r="B53" s="208"/>
      <c r="C53" s="405" t="s">
        <v>319</v>
      </c>
      <c r="D53" s="394" t="s">
        <v>458</v>
      </c>
      <c r="E53" s="406" t="s">
        <v>315</v>
      </c>
      <c r="F53" s="211"/>
      <c r="G53" s="211"/>
      <c r="H53" s="291" t="s">
        <v>214</v>
      </c>
      <c r="I53" s="373"/>
      <c r="J53" s="388"/>
      <c r="K53" s="211"/>
      <c r="L53" s="287"/>
      <c r="M53" s="287"/>
      <c r="N53" s="288"/>
    </row>
    <row r="54" spans="1:14" x14ac:dyDescent="0.3">
      <c r="A54" s="421" t="s">
        <v>396</v>
      </c>
      <c r="B54" s="208"/>
      <c r="C54" s="219" t="s">
        <v>397</v>
      </c>
      <c r="D54" s="394" t="s">
        <v>458</v>
      </c>
      <c r="E54" s="398" t="s">
        <v>389</v>
      </c>
      <c r="F54" s="211"/>
      <c r="G54" s="211"/>
      <c r="H54" s="264">
        <v>1990</v>
      </c>
      <c r="I54" s="373"/>
      <c r="J54" s="388"/>
      <c r="K54" s="219"/>
      <c r="L54" s="287"/>
      <c r="M54" s="287"/>
      <c r="N54" s="288"/>
    </row>
    <row r="55" spans="1:14" x14ac:dyDescent="0.3">
      <c r="A55" s="421" t="s">
        <v>409</v>
      </c>
      <c r="B55" s="208"/>
      <c r="C55" s="219" t="s">
        <v>410</v>
      </c>
      <c r="D55" s="394" t="s">
        <v>458</v>
      </c>
      <c r="E55" s="290" t="s">
        <v>411</v>
      </c>
      <c r="F55" s="211"/>
      <c r="G55" s="211"/>
      <c r="H55" s="264">
        <v>1990</v>
      </c>
      <c r="I55" s="373"/>
      <c r="J55" s="388"/>
      <c r="K55" s="217"/>
      <c r="L55" s="287"/>
      <c r="M55" s="287"/>
      <c r="N55" s="288"/>
    </row>
    <row r="56" spans="1:14" x14ac:dyDescent="0.3">
      <c r="A56" s="421" t="s">
        <v>23</v>
      </c>
      <c r="B56" s="208"/>
      <c r="C56" s="219" t="s">
        <v>322</v>
      </c>
      <c r="D56" s="394" t="s">
        <v>458</v>
      </c>
      <c r="E56" s="406" t="s">
        <v>315</v>
      </c>
      <c r="F56" s="211"/>
      <c r="G56" s="211"/>
      <c r="H56" s="264">
        <v>1989</v>
      </c>
      <c r="I56" s="373"/>
      <c r="J56" s="388"/>
      <c r="K56" s="219"/>
      <c r="L56" s="287"/>
      <c r="M56" s="287"/>
      <c r="N56" s="288"/>
    </row>
    <row r="57" spans="1:14" x14ac:dyDescent="0.3">
      <c r="A57" s="421" t="s">
        <v>380</v>
      </c>
      <c r="B57" s="208"/>
      <c r="C57" s="219" t="s">
        <v>381</v>
      </c>
      <c r="D57" s="394" t="s">
        <v>458</v>
      </c>
      <c r="E57" s="290" t="s">
        <v>379</v>
      </c>
      <c r="F57" s="211"/>
      <c r="G57" s="211"/>
      <c r="H57" s="264">
        <v>1989</v>
      </c>
      <c r="I57" s="373"/>
      <c r="J57" s="388"/>
      <c r="K57" s="211"/>
      <c r="L57" s="287"/>
      <c r="M57" s="287"/>
      <c r="N57" s="288"/>
    </row>
    <row r="58" spans="1:14" x14ac:dyDescent="0.3">
      <c r="A58" s="421" t="s">
        <v>323</v>
      </c>
      <c r="B58" s="208"/>
      <c r="C58" s="219" t="s">
        <v>324</v>
      </c>
      <c r="D58" s="394" t="s">
        <v>458</v>
      </c>
      <c r="E58" s="290" t="s">
        <v>325</v>
      </c>
      <c r="F58" s="211"/>
      <c r="G58" s="211"/>
      <c r="H58" s="264">
        <v>1988</v>
      </c>
      <c r="I58" s="373"/>
      <c r="J58" s="373"/>
      <c r="K58" s="219"/>
      <c r="L58" s="287"/>
      <c r="M58" s="287"/>
      <c r="N58" s="288"/>
    </row>
    <row r="59" spans="1:14" x14ac:dyDescent="0.3">
      <c r="A59" s="421" t="s">
        <v>337</v>
      </c>
      <c r="B59" s="208"/>
      <c r="C59" s="219" t="s">
        <v>338</v>
      </c>
      <c r="D59" s="394" t="s">
        <v>458</v>
      </c>
      <c r="E59" s="290" t="s">
        <v>335</v>
      </c>
      <c r="F59" s="211"/>
      <c r="G59" s="211"/>
      <c r="H59" s="264">
        <v>1988</v>
      </c>
      <c r="I59" s="373"/>
      <c r="J59" s="388"/>
      <c r="K59" s="219"/>
      <c r="L59" s="287"/>
      <c r="M59" s="287"/>
      <c r="N59" s="288"/>
    </row>
    <row r="60" spans="1:14" x14ac:dyDescent="0.3">
      <c r="A60" s="421" t="s">
        <v>403</v>
      </c>
      <c r="B60" s="208"/>
      <c r="C60" s="211" t="s">
        <v>404</v>
      </c>
      <c r="D60" s="394" t="s">
        <v>458</v>
      </c>
      <c r="E60" s="290" t="s">
        <v>402</v>
      </c>
      <c r="F60" s="211"/>
      <c r="G60" s="211"/>
      <c r="H60" s="291" t="s">
        <v>405</v>
      </c>
      <c r="I60" s="373"/>
      <c r="J60" s="391"/>
      <c r="K60" s="219"/>
      <c r="L60" s="287"/>
      <c r="M60" s="287"/>
      <c r="N60" s="288"/>
    </row>
    <row r="61" spans="1:14" x14ac:dyDescent="0.3">
      <c r="A61" s="421" t="s">
        <v>348</v>
      </c>
      <c r="B61" s="208"/>
      <c r="C61" s="219" t="s">
        <v>349</v>
      </c>
      <c r="D61" s="394" t="s">
        <v>458</v>
      </c>
      <c r="E61" s="292" t="s">
        <v>347</v>
      </c>
      <c r="F61" s="211"/>
      <c r="G61" s="211"/>
      <c r="H61" s="293">
        <v>1987</v>
      </c>
      <c r="I61" s="373"/>
      <c r="J61" s="375"/>
      <c r="K61" s="211"/>
      <c r="L61" s="287"/>
      <c r="M61" s="287"/>
      <c r="N61" s="288"/>
    </row>
    <row r="62" spans="1:14" x14ac:dyDescent="0.3">
      <c r="A62" s="421" t="s">
        <v>355</v>
      </c>
      <c r="B62" s="208"/>
      <c r="C62" s="219" t="s">
        <v>356</v>
      </c>
      <c r="D62" s="394" t="s">
        <v>458</v>
      </c>
      <c r="E62" s="290" t="s">
        <v>357</v>
      </c>
      <c r="F62" s="211"/>
      <c r="G62" s="211"/>
      <c r="H62" s="293">
        <v>1987</v>
      </c>
      <c r="I62" s="373"/>
      <c r="J62" s="373"/>
      <c r="K62" s="211"/>
      <c r="L62" s="287"/>
      <c r="M62" s="287"/>
      <c r="N62" s="288"/>
    </row>
    <row r="63" spans="1:14" x14ac:dyDescent="0.3">
      <c r="A63" s="421" t="s">
        <v>368</v>
      </c>
      <c r="B63" s="208"/>
      <c r="C63" s="396" t="s">
        <v>369</v>
      </c>
      <c r="D63" s="394" t="s">
        <v>458</v>
      </c>
      <c r="E63" s="398" t="s">
        <v>367</v>
      </c>
      <c r="F63" s="393"/>
      <c r="G63" s="393"/>
      <c r="H63" s="399">
        <v>1987</v>
      </c>
      <c r="I63" s="373"/>
      <c r="J63" s="388"/>
      <c r="K63" s="217"/>
      <c r="L63" s="287"/>
      <c r="M63" s="287"/>
      <c r="N63" s="288"/>
    </row>
    <row r="64" spans="1:14" x14ac:dyDescent="0.3">
      <c r="A64" s="421" t="s">
        <v>446</v>
      </c>
      <c r="B64" s="208"/>
      <c r="C64" s="219" t="s">
        <v>447</v>
      </c>
      <c r="D64" s="394" t="s">
        <v>458</v>
      </c>
      <c r="E64" s="398" t="s">
        <v>443</v>
      </c>
      <c r="F64" s="211"/>
      <c r="G64" s="211"/>
      <c r="H64" s="264">
        <v>1987</v>
      </c>
      <c r="I64" s="373"/>
      <c r="J64" s="373"/>
      <c r="K64" s="219"/>
      <c r="L64" s="287"/>
      <c r="M64" s="287"/>
      <c r="N64" s="288"/>
    </row>
    <row r="65" spans="1:14" x14ac:dyDescent="0.3">
      <c r="A65" s="421" t="s">
        <v>341</v>
      </c>
      <c r="B65" s="208"/>
      <c r="C65" s="219" t="s">
        <v>342</v>
      </c>
      <c r="D65" s="394" t="s">
        <v>458</v>
      </c>
      <c r="E65" s="290" t="s">
        <v>335</v>
      </c>
      <c r="F65" s="211"/>
      <c r="G65" s="211"/>
      <c r="H65" s="293">
        <v>1986</v>
      </c>
      <c r="I65" s="373"/>
      <c r="J65" s="373"/>
      <c r="K65" s="211"/>
      <c r="L65" s="287"/>
      <c r="M65" s="287"/>
      <c r="N65" s="288"/>
    </row>
    <row r="66" spans="1:14" x14ac:dyDescent="0.3">
      <c r="A66" s="421" t="s">
        <v>466</v>
      </c>
      <c r="B66" s="208"/>
      <c r="C66" s="219" t="s">
        <v>467</v>
      </c>
      <c r="D66" s="394" t="s">
        <v>458</v>
      </c>
      <c r="E66" s="290" t="s">
        <v>379</v>
      </c>
      <c r="F66" s="211"/>
      <c r="G66" s="211"/>
      <c r="H66" s="293">
        <v>1987</v>
      </c>
      <c r="I66" s="373"/>
      <c r="J66" s="373"/>
      <c r="K66" s="211"/>
      <c r="L66" s="287"/>
      <c r="M66" s="287"/>
      <c r="N66" s="288"/>
    </row>
    <row r="67" spans="1:14" x14ac:dyDescent="0.3">
      <c r="A67" s="421" t="s">
        <v>475</v>
      </c>
      <c r="B67" s="208"/>
      <c r="C67" s="219" t="s">
        <v>476</v>
      </c>
      <c r="D67" s="394" t="s">
        <v>458</v>
      </c>
      <c r="E67" s="290" t="s">
        <v>347</v>
      </c>
      <c r="F67" s="211"/>
      <c r="G67" s="211"/>
      <c r="H67" s="293">
        <v>1987</v>
      </c>
      <c r="I67" s="373"/>
      <c r="J67" s="373"/>
      <c r="K67" s="211"/>
      <c r="L67" s="287"/>
      <c r="M67" s="287"/>
      <c r="N67" s="288"/>
    </row>
    <row r="68" spans="1:14" x14ac:dyDescent="0.3">
      <c r="A68" s="421" t="s">
        <v>350</v>
      </c>
      <c r="B68" s="208"/>
      <c r="C68" s="219" t="s">
        <v>351</v>
      </c>
      <c r="D68" s="289" t="s">
        <v>459</v>
      </c>
      <c r="E68" s="292" t="s">
        <v>347</v>
      </c>
      <c r="F68" s="211"/>
      <c r="G68" s="211"/>
      <c r="H68" s="293">
        <v>1985</v>
      </c>
      <c r="I68" s="373"/>
      <c r="J68" s="373"/>
      <c r="K68" s="211"/>
      <c r="L68" s="287"/>
      <c r="M68" s="287"/>
      <c r="N68" s="288"/>
    </row>
    <row r="69" spans="1:14" x14ac:dyDescent="0.3">
      <c r="A69" s="421" t="s">
        <v>382</v>
      </c>
      <c r="B69" s="208"/>
      <c r="C69" s="219" t="s">
        <v>383</v>
      </c>
      <c r="D69" s="289" t="s">
        <v>459</v>
      </c>
      <c r="E69" s="290" t="s">
        <v>379</v>
      </c>
      <c r="F69" s="211"/>
      <c r="G69" s="211"/>
      <c r="H69" s="264">
        <v>1985</v>
      </c>
      <c r="I69" s="373"/>
      <c r="J69" s="388"/>
      <c r="K69" s="219"/>
      <c r="L69" s="287"/>
      <c r="M69" s="287"/>
      <c r="N69" s="288"/>
    </row>
    <row r="70" spans="1:14" x14ac:dyDescent="0.3">
      <c r="A70" s="421" t="s">
        <v>453</v>
      </c>
      <c r="B70" s="208"/>
      <c r="C70" s="211" t="s">
        <v>454</v>
      </c>
      <c r="D70" s="289" t="s">
        <v>459</v>
      </c>
      <c r="E70" s="395" t="s">
        <v>452</v>
      </c>
      <c r="F70" s="211"/>
      <c r="G70" s="211"/>
      <c r="H70" s="291" t="s">
        <v>217</v>
      </c>
      <c r="I70" s="373"/>
      <c r="J70" s="388"/>
      <c r="K70" s="219"/>
      <c r="L70" s="287"/>
      <c r="M70" s="287"/>
      <c r="N70" s="288"/>
    </row>
    <row r="71" spans="1:14" x14ac:dyDescent="0.3">
      <c r="A71" s="421" t="s">
        <v>345</v>
      </c>
      <c r="B71" s="208"/>
      <c r="C71" s="219" t="s">
        <v>346</v>
      </c>
      <c r="D71" s="289" t="s">
        <v>459</v>
      </c>
      <c r="E71" s="292" t="s">
        <v>347</v>
      </c>
      <c r="F71" s="211"/>
      <c r="G71" s="211"/>
      <c r="H71" s="264">
        <v>1984</v>
      </c>
      <c r="I71" s="373"/>
      <c r="J71" s="375"/>
      <c r="K71" s="211"/>
      <c r="L71" s="287"/>
      <c r="M71" s="287"/>
      <c r="N71" s="288"/>
    </row>
    <row r="72" spans="1:14" x14ac:dyDescent="0.3">
      <c r="A72" s="421" t="s">
        <v>91</v>
      </c>
      <c r="B72" s="208"/>
      <c r="C72" s="219" t="s">
        <v>354</v>
      </c>
      <c r="D72" s="289" t="s">
        <v>459</v>
      </c>
      <c r="E72" s="292" t="s">
        <v>347</v>
      </c>
      <c r="F72" s="211"/>
      <c r="G72" s="211"/>
      <c r="H72" s="264">
        <v>1984</v>
      </c>
      <c r="I72" s="373"/>
      <c r="J72" s="373"/>
      <c r="K72" s="211"/>
      <c r="L72" s="287"/>
      <c r="M72" s="287"/>
      <c r="N72" s="288"/>
    </row>
    <row r="73" spans="1:14" x14ac:dyDescent="0.3">
      <c r="A73" s="421" t="s">
        <v>98</v>
      </c>
      <c r="B73" s="208"/>
      <c r="C73" s="211" t="s">
        <v>392</v>
      </c>
      <c r="D73" s="289" t="s">
        <v>459</v>
      </c>
      <c r="E73" s="398" t="s">
        <v>389</v>
      </c>
      <c r="F73" s="211"/>
      <c r="G73" s="211"/>
      <c r="H73" s="291" t="s">
        <v>393</v>
      </c>
      <c r="I73" s="373"/>
      <c r="J73" s="388"/>
      <c r="K73" s="219"/>
      <c r="L73" s="287"/>
      <c r="M73" s="287"/>
      <c r="N73" s="288"/>
    </row>
    <row r="74" spans="1:14" x14ac:dyDescent="0.3">
      <c r="A74" s="421" t="s">
        <v>394</v>
      </c>
      <c r="B74" s="208"/>
      <c r="C74" s="219" t="s">
        <v>395</v>
      </c>
      <c r="D74" s="289" t="s">
        <v>459</v>
      </c>
      <c r="E74" s="398" t="s">
        <v>389</v>
      </c>
      <c r="F74" s="211"/>
      <c r="G74" s="211"/>
      <c r="H74" s="264">
        <v>1984</v>
      </c>
      <c r="I74" s="373"/>
      <c r="J74" s="388"/>
      <c r="K74" s="219"/>
      <c r="L74" s="287"/>
      <c r="M74" s="287"/>
      <c r="N74" s="288"/>
    </row>
    <row r="75" spans="1:14" x14ac:dyDescent="0.3">
      <c r="A75" s="421" t="s">
        <v>326</v>
      </c>
      <c r="B75" s="208"/>
      <c r="C75" s="219" t="s">
        <v>327</v>
      </c>
      <c r="D75" s="289" t="s">
        <v>459</v>
      </c>
      <c r="E75" s="290" t="s">
        <v>325</v>
      </c>
      <c r="F75" s="211"/>
      <c r="G75" s="211"/>
      <c r="H75" s="291" t="s">
        <v>240</v>
      </c>
      <c r="I75" s="373"/>
      <c r="J75" s="388"/>
      <c r="K75" s="217"/>
      <c r="L75" s="287"/>
      <c r="M75" s="287"/>
      <c r="N75" s="288"/>
    </row>
    <row r="76" spans="1:14" x14ac:dyDescent="0.3">
      <c r="A76" s="421" t="s">
        <v>127</v>
      </c>
      <c r="B76" s="208"/>
      <c r="C76" s="219" t="s">
        <v>384</v>
      </c>
      <c r="D76" s="289" t="s">
        <v>459</v>
      </c>
      <c r="E76" s="290" t="s">
        <v>379</v>
      </c>
      <c r="F76" s="211"/>
      <c r="G76" s="211"/>
      <c r="H76" s="293">
        <v>1983</v>
      </c>
      <c r="I76" s="373"/>
      <c r="J76" s="373"/>
      <c r="K76" s="219"/>
      <c r="L76" s="287"/>
      <c r="M76" s="287"/>
      <c r="N76" s="288"/>
    </row>
    <row r="77" spans="1:14" x14ac:dyDescent="0.3">
      <c r="A77" s="421" t="s">
        <v>428</v>
      </c>
      <c r="B77" s="208"/>
      <c r="C77" s="211" t="s">
        <v>429</v>
      </c>
      <c r="D77" s="289" t="s">
        <v>459</v>
      </c>
      <c r="E77" s="290" t="s">
        <v>423</v>
      </c>
      <c r="F77" s="211"/>
      <c r="G77" s="211"/>
      <c r="H77" s="291" t="s">
        <v>240</v>
      </c>
      <c r="I77" s="373"/>
      <c r="J77" s="390"/>
      <c r="K77" s="217"/>
      <c r="L77" s="287"/>
      <c r="M77" s="287"/>
      <c r="N77" s="288"/>
    </row>
    <row r="78" spans="1:14" x14ac:dyDescent="0.3">
      <c r="A78" s="421" t="s">
        <v>313</v>
      </c>
      <c r="B78" s="208"/>
      <c r="C78" s="405" t="s">
        <v>314</v>
      </c>
      <c r="D78" s="289" t="s">
        <v>459</v>
      </c>
      <c r="E78" s="406" t="s">
        <v>315</v>
      </c>
      <c r="F78" s="211"/>
      <c r="G78" s="211"/>
      <c r="H78" s="407" t="s">
        <v>316</v>
      </c>
      <c r="I78" s="373"/>
      <c r="J78" s="375"/>
      <c r="K78" s="219"/>
      <c r="L78" s="287"/>
      <c r="M78" s="287"/>
      <c r="N78" s="288"/>
    </row>
    <row r="79" spans="1:14" x14ac:dyDescent="0.3">
      <c r="A79" s="421" t="s">
        <v>406</v>
      </c>
      <c r="B79" s="208"/>
      <c r="C79" s="219" t="s">
        <v>407</v>
      </c>
      <c r="D79" s="289" t="s">
        <v>459</v>
      </c>
      <c r="E79" s="398" t="s">
        <v>408</v>
      </c>
      <c r="F79" s="211"/>
      <c r="G79" s="211"/>
      <c r="H79" s="293">
        <v>1982</v>
      </c>
      <c r="I79" s="373"/>
      <c r="J79" s="388"/>
      <c r="K79" s="219"/>
      <c r="L79" s="287"/>
      <c r="M79" s="287"/>
      <c r="N79" s="288"/>
    </row>
    <row r="80" spans="1:14" x14ac:dyDescent="0.3">
      <c r="A80" s="421" t="s">
        <v>433</v>
      </c>
      <c r="B80" s="208"/>
      <c r="C80" s="211" t="s">
        <v>434</v>
      </c>
      <c r="D80" s="289" t="s">
        <v>459</v>
      </c>
      <c r="E80" s="290" t="s">
        <v>423</v>
      </c>
      <c r="F80" s="211"/>
      <c r="G80" s="211"/>
      <c r="H80" s="291" t="s">
        <v>316</v>
      </c>
      <c r="I80" s="373"/>
      <c r="J80" s="388"/>
      <c r="K80" s="217"/>
      <c r="L80" s="287"/>
      <c r="M80" s="287"/>
      <c r="N80" s="288"/>
    </row>
    <row r="81" spans="1:14" x14ac:dyDescent="0.3">
      <c r="A81" s="421" t="s">
        <v>377</v>
      </c>
      <c r="B81" s="208"/>
      <c r="C81" s="219" t="s">
        <v>378</v>
      </c>
      <c r="D81" s="289" t="s">
        <v>459</v>
      </c>
      <c r="E81" s="290" t="s">
        <v>379</v>
      </c>
      <c r="F81" s="211"/>
      <c r="G81" s="211"/>
      <c r="H81" s="264">
        <v>1981</v>
      </c>
      <c r="I81" s="373"/>
      <c r="J81" s="388"/>
      <c r="K81" s="219"/>
      <c r="L81" s="287"/>
      <c r="M81" s="287"/>
      <c r="N81" s="288"/>
    </row>
    <row r="82" spans="1:14" x14ac:dyDescent="0.3">
      <c r="A82" s="421" t="s">
        <v>444</v>
      </c>
      <c r="B82" s="208"/>
      <c r="C82" s="219" t="s">
        <v>445</v>
      </c>
      <c r="D82" s="289" t="s">
        <v>459</v>
      </c>
      <c r="E82" s="398" t="s">
        <v>443</v>
      </c>
      <c r="F82" s="211"/>
      <c r="G82" s="211"/>
      <c r="H82" s="293">
        <v>1981</v>
      </c>
      <c r="I82" s="373"/>
      <c r="J82" s="373"/>
      <c r="K82" s="219"/>
      <c r="L82" s="287"/>
      <c r="M82" s="287"/>
      <c r="N82" s="288"/>
    </row>
    <row r="83" spans="1:14" x14ac:dyDescent="0.3">
      <c r="A83" s="421" t="s">
        <v>448</v>
      </c>
      <c r="B83" s="208"/>
      <c r="C83" s="219" t="s">
        <v>449</v>
      </c>
      <c r="D83" s="289" t="s">
        <v>459</v>
      </c>
      <c r="E83" s="398" t="s">
        <v>443</v>
      </c>
      <c r="F83" s="211"/>
      <c r="G83" s="211"/>
      <c r="H83" s="264">
        <v>1981</v>
      </c>
      <c r="I83" s="373"/>
      <c r="J83" s="390"/>
      <c r="K83" s="219"/>
      <c r="L83" s="287"/>
      <c r="M83" s="287"/>
      <c r="N83" s="288"/>
    </row>
    <row r="84" spans="1:14" x14ac:dyDescent="0.3">
      <c r="A84" s="421" t="s">
        <v>328</v>
      </c>
      <c r="B84" s="208"/>
      <c r="C84" s="211" t="s">
        <v>329</v>
      </c>
      <c r="D84" s="289" t="s">
        <v>460</v>
      </c>
      <c r="E84" s="290" t="s">
        <v>325</v>
      </c>
      <c r="F84" s="211"/>
      <c r="G84" s="211"/>
      <c r="H84" s="291" t="s">
        <v>220</v>
      </c>
      <c r="I84" s="373"/>
      <c r="J84" s="388"/>
      <c r="K84" s="219"/>
      <c r="L84" s="287"/>
      <c r="M84" s="287"/>
      <c r="N84" s="288"/>
    </row>
    <row r="85" spans="1:14" x14ac:dyDescent="0.3">
      <c r="A85" s="421" t="s">
        <v>358</v>
      </c>
      <c r="B85" s="208"/>
      <c r="C85" s="211" t="s">
        <v>359</v>
      </c>
      <c r="D85" s="289" t="s">
        <v>460</v>
      </c>
      <c r="E85" s="290" t="s">
        <v>357</v>
      </c>
      <c r="F85" s="211"/>
      <c r="G85" s="211"/>
      <c r="H85" s="291" t="s">
        <v>220</v>
      </c>
      <c r="I85" s="373"/>
      <c r="J85" s="373"/>
      <c r="K85" s="219"/>
      <c r="L85" s="287"/>
      <c r="M85" s="287"/>
      <c r="N85" s="288"/>
    </row>
    <row r="86" spans="1:14" x14ac:dyDescent="0.3">
      <c r="A86" s="421" t="s">
        <v>372</v>
      </c>
      <c r="B86" s="208"/>
      <c r="C86" s="393" t="s">
        <v>373</v>
      </c>
      <c r="D86" s="289" t="s">
        <v>460</v>
      </c>
      <c r="E86" s="398" t="s">
        <v>367</v>
      </c>
      <c r="F86" s="393"/>
      <c r="G86" s="393"/>
      <c r="H86" s="392" t="s">
        <v>374</v>
      </c>
      <c r="I86" s="373"/>
      <c r="J86" s="388"/>
      <c r="K86" s="219"/>
      <c r="L86" s="287"/>
      <c r="M86" s="287"/>
      <c r="N86" s="288"/>
    </row>
    <row r="87" spans="1:14" x14ac:dyDescent="0.3">
      <c r="A87" s="421" t="s">
        <v>455</v>
      </c>
      <c r="B87" s="208"/>
      <c r="C87" s="211" t="s">
        <v>456</v>
      </c>
      <c r="D87" s="289" t="s">
        <v>460</v>
      </c>
      <c r="E87" s="395" t="s">
        <v>452</v>
      </c>
      <c r="F87" s="211"/>
      <c r="G87" s="211"/>
      <c r="H87" s="291" t="s">
        <v>374</v>
      </c>
      <c r="I87" s="373"/>
      <c r="J87" s="388"/>
      <c r="K87" s="219"/>
      <c r="L87" s="287"/>
      <c r="M87" s="287"/>
      <c r="N87" s="288"/>
    </row>
    <row r="88" spans="1:14" x14ac:dyDescent="0.3">
      <c r="A88" s="421" t="s">
        <v>424</v>
      </c>
      <c r="B88" s="208"/>
      <c r="C88" s="219" t="s">
        <v>425</v>
      </c>
      <c r="D88" s="289" t="s">
        <v>460</v>
      </c>
      <c r="E88" s="290" t="s">
        <v>423</v>
      </c>
      <c r="F88" s="211"/>
      <c r="G88" s="211"/>
      <c r="H88" s="264">
        <v>1978</v>
      </c>
      <c r="I88" s="373"/>
      <c r="J88" s="390"/>
      <c r="K88" s="211"/>
      <c r="L88" s="287"/>
      <c r="M88" s="287"/>
      <c r="N88" s="288"/>
    </row>
    <row r="89" spans="1:14" x14ac:dyDescent="0.3">
      <c r="A89" s="421" t="s">
        <v>426</v>
      </c>
      <c r="B89" s="208"/>
      <c r="C89" s="211" t="s">
        <v>427</v>
      </c>
      <c r="D89" s="289" t="s">
        <v>460</v>
      </c>
      <c r="E89" s="290" t="s">
        <v>423</v>
      </c>
      <c r="F89" s="211"/>
      <c r="G89" s="211"/>
      <c r="H89" s="291" t="s">
        <v>247</v>
      </c>
      <c r="I89" s="373"/>
      <c r="J89" s="390"/>
      <c r="K89" s="219"/>
      <c r="L89" s="287"/>
      <c r="M89" s="287"/>
      <c r="N89" s="288"/>
    </row>
    <row r="90" spans="1:14" x14ac:dyDescent="0.3">
      <c r="A90" s="421" t="s">
        <v>360</v>
      </c>
      <c r="B90" s="208"/>
      <c r="C90" s="211" t="s">
        <v>361</v>
      </c>
      <c r="D90" s="289" t="s">
        <v>460</v>
      </c>
      <c r="E90" s="290" t="s">
        <v>357</v>
      </c>
      <c r="F90" s="211"/>
      <c r="G90" s="211"/>
      <c r="H90" s="291" t="s">
        <v>362</v>
      </c>
      <c r="I90" s="373"/>
      <c r="J90" s="388"/>
      <c r="K90" s="211"/>
      <c r="L90" s="287"/>
      <c r="M90" s="287"/>
      <c r="N90" s="288"/>
    </row>
    <row r="91" spans="1:14" x14ac:dyDescent="0.3">
      <c r="A91" s="421" t="s">
        <v>450</v>
      </c>
      <c r="B91" s="208"/>
      <c r="C91" s="219" t="s">
        <v>451</v>
      </c>
      <c r="D91" s="289" t="s">
        <v>460</v>
      </c>
      <c r="E91" s="395" t="s">
        <v>452</v>
      </c>
      <c r="F91" s="211"/>
      <c r="G91" s="211"/>
      <c r="H91" s="293">
        <v>1976</v>
      </c>
      <c r="I91" s="373"/>
      <c r="J91" s="388"/>
      <c r="K91" s="221"/>
      <c r="L91" s="287"/>
      <c r="M91" s="287"/>
      <c r="N91" s="288"/>
    </row>
    <row r="92" spans="1:14" x14ac:dyDescent="0.3">
      <c r="A92" s="421" t="s">
        <v>477</v>
      </c>
      <c r="B92" s="208"/>
      <c r="C92" s="219" t="s">
        <v>478</v>
      </c>
      <c r="D92" s="289" t="s">
        <v>460</v>
      </c>
      <c r="E92" s="395" t="s">
        <v>315</v>
      </c>
      <c r="F92" s="211"/>
      <c r="G92" s="211"/>
      <c r="H92" s="293">
        <v>1979</v>
      </c>
      <c r="I92" s="373"/>
      <c r="J92" s="388"/>
      <c r="K92" s="221"/>
      <c r="L92" s="287"/>
      <c r="M92" s="287"/>
      <c r="N92" s="288"/>
    </row>
    <row r="93" spans="1:14" x14ac:dyDescent="0.3">
      <c r="A93" s="421" t="s">
        <v>119</v>
      </c>
      <c r="B93" s="208"/>
      <c r="C93" s="211" t="s">
        <v>417</v>
      </c>
      <c r="D93" s="289" t="s">
        <v>461</v>
      </c>
      <c r="E93" s="290" t="s">
        <v>411</v>
      </c>
      <c r="F93" s="211"/>
      <c r="G93" s="211"/>
      <c r="H93" s="291" t="s">
        <v>418</v>
      </c>
      <c r="I93" s="373"/>
      <c r="J93" s="390"/>
      <c r="K93" s="219"/>
      <c r="L93" s="287"/>
      <c r="M93" s="287"/>
      <c r="N93" s="288"/>
    </row>
    <row r="94" spans="1:14" x14ac:dyDescent="0.3">
      <c r="A94" s="421" t="s">
        <v>352</v>
      </c>
      <c r="B94" s="208"/>
      <c r="C94" s="219" t="s">
        <v>353</v>
      </c>
      <c r="D94" s="289" t="s">
        <v>461</v>
      </c>
      <c r="E94" s="292" t="s">
        <v>347</v>
      </c>
      <c r="F94" s="211"/>
      <c r="G94" s="211"/>
      <c r="H94" s="293">
        <v>1974</v>
      </c>
      <c r="I94" s="373"/>
      <c r="J94" s="388"/>
      <c r="K94" s="211"/>
      <c r="L94" s="287"/>
      <c r="M94" s="287"/>
      <c r="N94" s="288"/>
    </row>
    <row r="95" spans="1:14" x14ac:dyDescent="0.3">
      <c r="A95" s="421" t="s">
        <v>320</v>
      </c>
      <c r="B95" s="208"/>
      <c r="C95" s="219" t="s">
        <v>321</v>
      </c>
      <c r="D95" s="289" t="s">
        <v>461</v>
      </c>
      <c r="E95" s="406" t="s">
        <v>315</v>
      </c>
      <c r="F95" s="211"/>
      <c r="G95" s="211"/>
      <c r="H95" s="291" t="s">
        <v>253</v>
      </c>
      <c r="I95" s="373"/>
      <c r="J95" s="373"/>
      <c r="K95" s="211"/>
      <c r="L95" s="287"/>
      <c r="M95" s="287"/>
      <c r="N95" s="288"/>
    </row>
    <row r="96" spans="1:14" x14ac:dyDescent="0.3">
      <c r="A96" s="421" t="s">
        <v>363</v>
      </c>
      <c r="B96" s="208"/>
      <c r="C96" s="217" t="s">
        <v>364</v>
      </c>
      <c r="D96" s="289" t="s">
        <v>461</v>
      </c>
      <c r="E96" s="290" t="s">
        <v>357</v>
      </c>
      <c r="F96" s="211"/>
      <c r="G96" s="211"/>
      <c r="H96" s="264">
        <v>1973</v>
      </c>
      <c r="I96" s="373"/>
      <c r="J96" s="388"/>
      <c r="K96" s="221"/>
      <c r="L96" s="287"/>
      <c r="M96" s="287"/>
      <c r="N96" s="288"/>
    </row>
    <row r="97" spans="1:14" x14ac:dyDescent="0.3">
      <c r="A97" s="421" t="s">
        <v>121</v>
      </c>
      <c r="B97" s="208"/>
      <c r="C97" s="219" t="s">
        <v>336</v>
      </c>
      <c r="D97" s="289" t="s">
        <v>461</v>
      </c>
      <c r="E97" s="290" t="s">
        <v>335</v>
      </c>
      <c r="F97" s="211"/>
      <c r="G97" s="211"/>
      <c r="H97" s="293">
        <v>1972</v>
      </c>
      <c r="I97" s="373"/>
      <c r="J97" s="373"/>
      <c r="K97" s="219"/>
      <c r="L97" s="287"/>
      <c r="M97" s="287"/>
      <c r="N97" s="288"/>
    </row>
    <row r="98" spans="1:14" x14ac:dyDescent="0.3">
      <c r="A98" s="421" t="s">
        <v>412</v>
      </c>
      <c r="B98" s="208"/>
      <c r="C98" s="294" t="s">
        <v>413</v>
      </c>
      <c r="D98" s="289" t="s">
        <v>461</v>
      </c>
      <c r="E98" s="290" t="s">
        <v>411</v>
      </c>
      <c r="F98" s="211"/>
      <c r="G98" s="211"/>
      <c r="H98" s="291" t="s">
        <v>414</v>
      </c>
      <c r="I98" s="373"/>
      <c r="J98" s="390"/>
      <c r="K98" s="217"/>
      <c r="L98" s="287"/>
      <c r="M98" s="287"/>
      <c r="N98" s="288"/>
    </row>
    <row r="99" spans="1:14" x14ac:dyDescent="0.3">
      <c r="A99" s="421" t="s">
        <v>415</v>
      </c>
      <c r="B99" s="208"/>
      <c r="C99" s="219" t="s">
        <v>416</v>
      </c>
      <c r="D99" s="289" t="s">
        <v>461</v>
      </c>
      <c r="E99" s="290" t="s">
        <v>411</v>
      </c>
      <c r="F99" s="211"/>
      <c r="G99" s="211"/>
      <c r="H99" s="293">
        <v>1972</v>
      </c>
      <c r="I99" s="373"/>
      <c r="J99" s="390"/>
      <c r="K99" s="217"/>
      <c r="L99" s="287"/>
      <c r="M99" s="287"/>
      <c r="N99" s="288"/>
    </row>
    <row r="100" spans="1:14" x14ac:dyDescent="0.3">
      <c r="A100" s="421" t="s">
        <v>115</v>
      </c>
      <c r="B100" s="208"/>
      <c r="C100" s="219" t="s">
        <v>422</v>
      </c>
      <c r="D100" s="289" t="s">
        <v>461</v>
      </c>
      <c r="E100" s="290" t="s">
        <v>423</v>
      </c>
      <c r="F100" s="211"/>
      <c r="G100" s="211"/>
      <c r="H100" s="293">
        <v>1972</v>
      </c>
      <c r="I100" s="373"/>
      <c r="J100" s="390"/>
      <c r="K100" s="211"/>
      <c r="L100" s="287"/>
      <c r="M100" s="287"/>
      <c r="N100" s="288"/>
    </row>
    <row r="101" spans="1:14" x14ac:dyDescent="0.3">
      <c r="A101" s="421" t="s">
        <v>317</v>
      </c>
      <c r="B101" s="208"/>
      <c r="C101" s="408" t="s">
        <v>318</v>
      </c>
      <c r="D101" s="289" t="s">
        <v>461</v>
      </c>
      <c r="E101" s="406" t="s">
        <v>315</v>
      </c>
      <c r="F101" s="211"/>
      <c r="G101" s="211"/>
      <c r="H101" s="264">
        <v>1971</v>
      </c>
      <c r="I101" s="373"/>
      <c r="J101" s="375"/>
      <c r="K101" s="217"/>
      <c r="L101" s="287"/>
      <c r="M101" s="287"/>
      <c r="N101" s="288"/>
    </row>
    <row r="102" spans="1:14" x14ac:dyDescent="0.3">
      <c r="A102" s="421" t="s">
        <v>398</v>
      </c>
      <c r="B102" s="208"/>
      <c r="C102" s="219" t="s">
        <v>399</v>
      </c>
      <c r="D102" s="289" t="s">
        <v>461</v>
      </c>
      <c r="E102" s="398" t="s">
        <v>389</v>
      </c>
      <c r="F102" s="211"/>
      <c r="G102" s="211"/>
      <c r="H102" s="264">
        <v>1971</v>
      </c>
      <c r="I102" s="373"/>
      <c r="J102" s="390"/>
      <c r="K102" s="219"/>
      <c r="L102" s="287"/>
      <c r="M102" s="287"/>
      <c r="N102" s="288"/>
    </row>
    <row r="103" spans="1:14" x14ac:dyDescent="0.3">
      <c r="A103" s="421" t="s">
        <v>400</v>
      </c>
      <c r="B103" s="208"/>
      <c r="C103" s="219" t="s">
        <v>401</v>
      </c>
      <c r="D103" s="289" t="s">
        <v>461</v>
      </c>
      <c r="E103" s="290" t="s">
        <v>402</v>
      </c>
      <c r="F103" s="211"/>
      <c r="G103" s="211"/>
      <c r="H103" s="264">
        <v>1971</v>
      </c>
      <c r="I103" s="373"/>
      <c r="J103" s="390"/>
      <c r="K103" s="219"/>
      <c r="L103" s="287"/>
      <c r="M103" s="287"/>
      <c r="N103" s="288"/>
    </row>
    <row r="104" spans="1:14" x14ac:dyDescent="0.3">
      <c r="A104" s="421" t="s">
        <v>330</v>
      </c>
      <c r="B104" s="208"/>
      <c r="C104" s="219" t="s">
        <v>331</v>
      </c>
      <c r="D104" s="289" t="s">
        <v>462</v>
      </c>
      <c r="E104" s="290" t="s">
        <v>325</v>
      </c>
      <c r="F104" s="211"/>
      <c r="G104" s="211"/>
      <c r="H104" s="293">
        <v>1970</v>
      </c>
      <c r="I104" s="373"/>
      <c r="J104" s="373"/>
      <c r="K104" s="211"/>
      <c r="L104" s="287"/>
      <c r="M104" s="287"/>
      <c r="N104" s="288"/>
    </row>
    <row r="105" spans="1:14" x14ac:dyDescent="0.3">
      <c r="A105" s="421" t="s">
        <v>100</v>
      </c>
      <c r="B105" s="208"/>
      <c r="C105" s="219" t="s">
        <v>388</v>
      </c>
      <c r="D105" s="289" t="s">
        <v>462</v>
      </c>
      <c r="E105" s="398" t="s">
        <v>389</v>
      </c>
      <c r="F105" s="211"/>
      <c r="G105" s="211"/>
      <c r="H105" s="293">
        <v>1970</v>
      </c>
      <c r="I105" s="373"/>
      <c r="J105" s="373"/>
      <c r="K105" s="211"/>
      <c r="L105" s="287"/>
      <c r="M105" s="287"/>
      <c r="N105" s="288"/>
    </row>
    <row r="106" spans="1:14" x14ac:dyDescent="0.3">
      <c r="A106" s="421" t="s">
        <v>439</v>
      </c>
      <c r="B106" s="208"/>
      <c r="C106" s="219" t="s">
        <v>440</v>
      </c>
      <c r="D106" s="289" t="s">
        <v>462</v>
      </c>
      <c r="E106" s="398" t="s">
        <v>437</v>
      </c>
      <c r="F106" s="211"/>
      <c r="G106" s="211"/>
      <c r="H106" s="264">
        <v>1970</v>
      </c>
      <c r="I106" s="373"/>
      <c r="J106" s="388"/>
      <c r="K106" s="217"/>
      <c r="L106" s="287"/>
      <c r="M106" s="287"/>
      <c r="N106" s="288"/>
    </row>
    <row r="107" spans="1:14" x14ac:dyDescent="0.3">
      <c r="A107" s="421" t="s">
        <v>137</v>
      </c>
      <c r="B107" s="208"/>
      <c r="C107" s="396" t="s">
        <v>366</v>
      </c>
      <c r="D107" s="289" t="s">
        <v>462</v>
      </c>
      <c r="E107" s="398" t="s">
        <v>367</v>
      </c>
      <c r="F107" s="393"/>
      <c r="G107" s="393"/>
      <c r="H107" s="399">
        <v>1969</v>
      </c>
      <c r="I107" s="373"/>
      <c r="J107" s="373"/>
      <c r="K107" s="217"/>
      <c r="L107" s="287"/>
      <c r="M107" s="287"/>
      <c r="N107" s="288"/>
    </row>
    <row r="108" spans="1:14" x14ac:dyDescent="0.3">
      <c r="A108" s="421" t="s">
        <v>385</v>
      </c>
      <c r="B108" s="208"/>
      <c r="C108" s="211" t="s">
        <v>386</v>
      </c>
      <c r="D108" s="289" t="s">
        <v>462</v>
      </c>
      <c r="E108" s="290" t="s">
        <v>379</v>
      </c>
      <c r="F108" s="211"/>
      <c r="G108" s="211"/>
      <c r="H108" s="291" t="s">
        <v>387</v>
      </c>
      <c r="I108" s="373"/>
      <c r="J108" s="373"/>
      <c r="K108" s="211"/>
      <c r="L108" s="287"/>
      <c r="M108" s="287"/>
      <c r="N108" s="288"/>
    </row>
    <row r="109" spans="1:14" x14ac:dyDescent="0.3">
      <c r="A109" s="421" t="s">
        <v>370</v>
      </c>
      <c r="B109" s="208"/>
      <c r="C109" s="396" t="s">
        <v>371</v>
      </c>
      <c r="D109" s="289" t="s">
        <v>462</v>
      </c>
      <c r="E109" s="398" t="s">
        <v>367</v>
      </c>
      <c r="F109" s="393"/>
      <c r="G109" s="393"/>
      <c r="H109" s="399">
        <v>1968</v>
      </c>
      <c r="I109" s="373"/>
      <c r="J109" s="388"/>
      <c r="K109" s="211"/>
      <c r="L109" s="287"/>
      <c r="M109" s="287"/>
      <c r="N109" s="288"/>
    </row>
    <row r="110" spans="1:14" x14ac:dyDescent="0.3">
      <c r="A110" s="421" t="s">
        <v>441</v>
      </c>
      <c r="B110" s="208"/>
      <c r="C110" s="219" t="s">
        <v>442</v>
      </c>
      <c r="D110" s="289" t="s">
        <v>462</v>
      </c>
      <c r="E110" s="398" t="s">
        <v>443</v>
      </c>
      <c r="F110" s="211"/>
      <c r="G110" s="211"/>
      <c r="H110" s="264">
        <v>1967</v>
      </c>
      <c r="I110" s="373"/>
      <c r="J110" s="388"/>
      <c r="K110" s="211"/>
      <c r="L110" s="287"/>
      <c r="M110" s="287"/>
      <c r="N110" s="288"/>
    </row>
    <row r="111" spans="1:14" x14ac:dyDescent="0.3">
      <c r="A111" s="421" t="s">
        <v>390</v>
      </c>
      <c r="B111" s="208"/>
      <c r="C111" s="219" t="s">
        <v>391</v>
      </c>
      <c r="D111" s="289" t="s">
        <v>462</v>
      </c>
      <c r="E111" s="398" t="s">
        <v>389</v>
      </c>
      <c r="F111" s="211"/>
      <c r="G111" s="211"/>
      <c r="H111" s="264">
        <v>1966</v>
      </c>
      <c r="I111" s="373"/>
      <c r="J111" s="388"/>
      <c r="K111" s="217"/>
      <c r="L111" s="287"/>
      <c r="M111" s="287"/>
      <c r="N111" s="288"/>
    </row>
    <row r="112" spans="1:14" x14ac:dyDescent="0.3">
      <c r="A112" s="421" t="s">
        <v>122</v>
      </c>
      <c r="B112" s="208"/>
      <c r="C112" s="219" t="s">
        <v>332</v>
      </c>
      <c r="D112" s="289" t="s">
        <v>463</v>
      </c>
      <c r="E112" s="290" t="s">
        <v>325</v>
      </c>
      <c r="F112" s="211"/>
      <c r="G112" s="211"/>
      <c r="H112" s="264">
        <v>1965</v>
      </c>
      <c r="I112" s="373"/>
      <c r="J112" s="388"/>
      <c r="K112" s="219"/>
      <c r="L112" s="287"/>
      <c r="M112" s="287"/>
      <c r="N112" s="288"/>
    </row>
    <row r="113" spans="1:14" x14ac:dyDescent="0.3">
      <c r="A113" s="421" t="s">
        <v>150</v>
      </c>
      <c r="B113" s="208"/>
      <c r="C113" s="219" t="s">
        <v>365</v>
      </c>
      <c r="D113" s="289" t="s">
        <v>463</v>
      </c>
      <c r="E113" s="290" t="s">
        <v>357</v>
      </c>
      <c r="F113" s="211"/>
      <c r="G113" s="211"/>
      <c r="H113" s="293">
        <v>1965</v>
      </c>
      <c r="I113" s="373"/>
      <c r="J113" s="388"/>
      <c r="K113" s="211"/>
      <c r="L113" s="287"/>
      <c r="M113" s="287"/>
      <c r="N113" s="288"/>
    </row>
    <row r="114" spans="1:14" x14ac:dyDescent="0.3">
      <c r="A114" s="421" t="s">
        <v>87</v>
      </c>
      <c r="B114" s="208"/>
      <c r="C114" s="211" t="s">
        <v>419</v>
      </c>
      <c r="D114" s="289" t="s">
        <v>463</v>
      </c>
      <c r="E114" s="395" t="s">
        <v>420</v>
      </c>
      <c r="F114" s="211"/>
      <c r="G114" s="211"/>
      <c r="H114" s="291" t="s">
        <v>421</v>
      </c>
      <c r="I114" s="373"/>
      <c r="J114" s="390"/>
      <c r="K114" s="219"/>
      <c r="L114" s="287"/>
      <c r="M114" s="287"/>
      <c r="N114" s="288"/>
    </row>
    <row r="115" spans="1:14" x14ac:dyDescent="0.3">
      <c r="A115" s="421" t="s">
        <v>339</v>
      </c>
      <c r="B115" s="208"/>
      <c r="C115" s="219" t="s">
        <v>340</v>
      </c>
      <c r="D115" s="289" t="s">
        <v>463</v>
      </c>
      <c r="E115" s="290" t="s">
        <v>335</v>
      </c>
      <c r="F115" s="211"/>
      <c r="G115" s="211"/>
      <c r="H115" s="264">
        <v>1961</v>
      </c>
      <c r="I115" s="373"/>
      <c r="J115" s="388"/>
      <c r="K115" s="211"/>
      <c r="L115" s="287"/>
      <c r="M115" s="287"/>
      <c r="N115" s="288"/>
    </row>
    <row r="116" spans="1:14" x14ac:dyDescent="0.3">
      <c r="A116" s="421" t="s">
        <v>343</v>
      </c>
      <c r="B116" s="208"/>
      <c r="C116" s="211" t="s">
        <v>344</v>
      </c>
      <c r="D116" s="289" t="s">
        <v>463</v>
      </c>
      <c r="E116" s="290" t="s">
        <v>335</v>
      </c>
      <c r="F116" s="211"/>
      <c r="G116" s="211"/>
      <c r="H116" s="293">
        <v>1961</v>
      </c>
      <c r="I116" s="373"/>
      <c r="J116" s="388"/>
      <c r="K116" s="211"/>
      <c r="L116" s="287"/>
      <c r="M116" s="287"/>
      <c r="N116" s="288"/>
    </row>
    <row r="117" spans="1:14" x14ac:dyDescent="0.3">
      <c r="A117" s="421" t="s">
        <v>375</v>
      </c>
      <c r="B117" s="208"/>
      <c r="C117" s="400" t="s">
        <v>376</v>
      </c>
      <c r="D117" s="289" t="s">
        <v>463</v>
      </c>
      <c r="E117" s="398" t="s">
        <v>367</v>
      </c>
      <c r="F117" s="393"/>
      <c r="G117" s="393"/>
      <c r="H117" s="397">
        <v>1961</v>
      </c>
      <c r="I117" s="373"/>
      <c r="J117" s="373"/>
      <c r="K117" s="211"/>
      <c r="L117" s="287"/>
      <c r="M117" s="287"/>
      <c r="N117" s="288"/>
    </row>
    <row r="118" spans="1:14" x14ac:dyDescent="0.3">
      <c r="A118" s="421" t="s">
        <v>430</v>
      </c>
      <c r="B118" s="208"/>
      <c r="C118" s="211" t="s">
        <v>431</v>
      </c>
      <c r="D118" s="289" t="s">
        <v>463</v>
      </c>
      <c r="E118" s="290" t="s">
        <v>423</v>
      </c>
      <c r="F118" s="211"/>
      <c r="G118" s="211"/>
      <c r="H118" s="291" t="s">
        <v>432</v>
      </c>
      <c r="I118" s="373"/>
      <c r="J118" s="373"/>
      <c r="K118" s="217"/>
      <c r="L118" s="287"/>
      <c r="M118" s="287"/>
      <c r="N118" s="288"/>
    </row>
    <row r="119" spans="1:14" x14ac:dyDescent="0.3">
      <c r="A119" s="421" t="s">
        <v>333</v>
      </c>
      <c r="B119" s="208"/>
      <c r="C119" s="219" t="s">
        <v>334</v>
      </c>
      <c r="D119" s="289" t="s">
        <v>463</v>
      </c>
      <c r="E119" s="290" t="s">
        <v>335</v>
      </c>
      <c r="F119" s="211"/>
      <c r="G119" s="211"/>
      <c r="H119" s="264">
        <v>1958</v>
      </c>
      <c r="I119" s="373"/>
      <c r="J119" s="373"/>
      <c r="K119" s="219"/>
      <c r="L119" s="287"/>
      <c r="M119" s="287"/>
      <c r="N119" s="288"/>
    </row>
    <row r="120" spans="1:14" x14ac:dyDescent="0.3">
      <c r="A120" s="421" t="s">
        <v>435</v>
      </c>
      <c r="B120" s="208"/>
      <c r="C120" s="211" t="s">
        <v>436</v>
      </c>
      <c r="D120" s="289" t="s">
        <v>463</v>
      </c>
      <c r="E120" s="398" t="s">
        <v>437</v>
      </c>
      <c r="F120" s="211"/>
      <c r="G120" s="211"/>
      <c r="H120" s="291" t="s">
        <v>438</v>
      </c>
      <c r="I120" s="373"/>
      <c r="J120" s="373"/>
      <c r="K120" s="219"/>
      <c r="L120" s="287"/>
      <c r="M120" s="287"/>
      <c r="N120" s="288"/>
    </row>
    <row r="121" spans="1:14" ht="15" x14ac:dyDescent="0.25">
      <c r="A121" s="422"/>
      <c r="B121" s="386"/>
      <c r="C121" s="388"/>
      <c r="D121" s="387"/>
      <c r="E121" s="379"/>
      <c r="F121" s="373"/>
      <c r="G121" s="373"/>
      <c r="H121" s="389"/>
      <c r="I121" s="373"/>
      <c r="J121" s="388"/>
      <c r="K121" s="217"/>
      <c r="L121" s="287"/>
      <c r="M121" s="287"/>
      <c r="N121" s="288"/>
    </row>
    <row r="122" spans="1:14" ht="15" x14ac:dyDescent="0.25">
      <c r="A122" s="422"/>
      <c r="B122" s="386"/>
      <c r="C122" s="388"/>
      <c r="D122" s="387"/>
      <c r="E122" s="379"/>
      <c r="F122" s="373"/>
      <c r="G122" s="373"/>
      <c r="H122" s="389"/>
      <c r="I122" s="373"/>
      <c r="J122" s="373"/>
      <c r="K122" s="217"/>
      <c r="L122" s="287"/>
      <c r="M122" s="287"/>
      <c r="N122" s="288"/>
    </row>
    <row r="123" spans="1:14" ht="15" x14ac:dyDescent="0.25">
      <c r="A123" s="422"/>
      <c r="B123" s="386"/>
      <c r="C123" s="373"/>
      <c r="D123" s="387"/>
      <c r="E123" s="379"/>
      <c r="F123" s="373"/>
      <c r="G123" s="373"/>
      <c r="H123" s="374"/>
      <c r="I123" s="373"/>
      <c r="J123" s="388"/>
      <c r="K123" s="219"/>
      <c r="L123" s="287"/>
      <c r="M123" s="287"/>
      <c r="N123" s="288"/>
    </row>
    <row r="124" spans="1:14" ht="15" x14ac:dyDescent="0.25">
      <c r="A124" s="440" t="s">
        <v>479</v>
      </c>
      <c r="B124" s="386"/>
      <c r="C124" s="441" t="s">
        <v>480</v>
      </c>
      <c r="D124" s="442"/>
      <c r="E124" s="443" t="s">
        <v>213</v>
      </c>
      <c r="F124" s="386"/>
      <c r="G124" s="386"/>
      <c r="H124" s="444">
        <v>1982</v>
      </c>
      <c r="I124" s="373"/>
      <c r="J124" s="373"/>
      <c r="K124" s="211"/>
      <c r="L124" s="287"/>
      <c r="M124" s="287"/>
      <c r="N124" s="288"/>
    </row>
    <row r="125" spans="1:14" ht="15" x14ac:dyDescent="0.25">
      <c r="A125" s="440" t="s">
        <v>59</v>
      </c>
      <c r="B125" s="386"/>
      <c r="C125" s="441" t="s">
        <v>481</v>
      </c>
      <c r="D125" s="442"/>
      <c r="E125" s="443" t="s">
        <v>213</v>
      </c>
      <c r="F125" s="386"/>
      <c r="G125" s="386"/>
      <c r="H125" s="445">
        <v>1948</v>
      </c>
      <c r="I125" s="373"/>
      <c r="J125" s="388"/>
      <c r="K125" s="219"/>
      <c r="L125" s="287"/>
      <c r="M125" s="287"/>
      <c r="N125" s="288"/>
    </row>
    <row r="126" spans="1:14" ht="15" x14ac:dyDescent="0.25">
      <c r="A126" s="440" t="s">
        <v>482</v>
      </c>
      <c r="B126" s="386"/>
      <c r="C126" s="441" t="s">
        <v>483</v>
      </c>
      <c r="D126" s="442" t="s">
        <v>463</v>
      </c>
      <c r="E126" s="443" t="s">
        <v>213</v>
      </c>
      <c r="F126" s="386"/>
      <c r="G126" s="386"/>
      <c r="H126" s="445">
        <v>1954</v>
      </c>
      <c r="I126" s="373"/>
      <c r="J126" s="390"/>
      <c r="K126" s="219"/>
      <c r="L126" s="287"/>
      <c r="M126" s="287"/>
      <c r="N126" s="288"/>
    </row>
    <row r="127" spans="1:14" ht="15" x14ac:dyDescent="0.25">
      <c r="A127" s="440" t="s">
        <v>484</v>
      </c>
      <c r="B127" s="386"/>
      <c r="C127" s="386" t="s">
        <v>485</v>
      </c>
      <c r="D127" s="442" t="s">
        <v>459</v>
      </c>
      <c r="E127" s="443" t="s">
        <v>213</v>
      </c>
      <c r="F127" s="386"/>
      <c r="G127" s="386"/>
      <c r="H127" s="445">
        <v>1982</v>
      </c>
      <c r="I127" s="373"/>
      <c r="J127" s="373"/>
      <c r="K127" s="219"/>
      <c r="L127" s="287"/>
      <c r="M127" s="287"/>
      <c r="N127" s="288"/>
    </row>
    <row r="128" spans="1:14" ht="15" x14ac:dyDescent="0.25">
      <c r="A128" s="440" t="s">
        <v>61</v>
      </c>
      <c r="B128" s="386"/>
      <c r="C128" s="441" t="s">
        <v>486</v>
      </c>
      <c r="D128" s="442"/>
      <c r="E128" s="443" t="s">
        <v>213</v>
      </c>
      <c r="F128" s="386"/>
      <c r="G128" s="386"/>
      <c r="H128" s="445">
        <v>1980</v>
      </c>
      <c r="I128" s="373"/>
      <c r="J128" s="373"/>
      <c r="K128" s="219"/>
      <c r="L128" s="287"/>
      <c r="M128" s="287"/>
      <c r="N128" s="288"/>
    </row>
    <row r="129" spans="1:14" ht="15" x14ac:dyDescent="0.25">
      <c r="A129" s="440" t="s">
        <v>487</v>
      </c>
      <c r="B129" s="386"/>
      <c r="C129" s="446" t="s">
        <v>488</v>
      </c>
      <c r="D129" s="442"/>
      <c r="E129" s="443" t="s">
        <v>213</v>
      </c>
      <c r="F129" s="386"/>
      <c r="G129" s="386"/>
      <c r="H129" s="445">
        <v>1973</v>
      </c>
      <c r="I129" s="373"/>
      <c r="J129" s="390"/>
      <c r="K129" s="217"/>
      <c r="L129" s="287"/>
      <c r="M129" s="287"/>
      <c r="N129" s="288"/>
    </row>
    <row r="130" spans="1:14" ht="15" x14ac:dyDescent="0.25">
      <c r="A130" s="440" t="s">
        <v>489</v>
      </c>
      <c r="B130" s="386"/>
      <c r="C130" s="441" t="s">
        <v>490</v>
      </c>
      <c r="D130" s="442"/>
      <c r="E130" s="447" t="s">
        <v>221</v>
      </c>
      <c r="F130" s="386"/>
      <c r="G130" s="386"/>
      <c r="H130" s="445">
        <v>1982</v>
      </c>
      <c r="I130" s="373"/>
      <c r="J130" s="373"/>
      <c r="K130" s="211"/>
      <c r="L130" s="287"/>
      <c r="M130" s="287"/>
      <c r="N130" s="288"/>
    </row>
    <row r="131" spans="1:14" ht="15" x14ac:dyDescent="0.25">
      <c r="A131" s="440" t="s">
        <v>491</v>
      </c>
      <c r="B131" s="386"/>
      <c r="C131" s="441" t="s">
        <v>492</v>
      </c>
      <c r="D131" s="448"/>
      <c r="E131" s="447" t="s">
        <v>221</v>
      </c>
      <c r="F131" s="386"/>
      <c r="G131" s="386"/>
      <c r="H131" s="445">
        <v>1980</v>
      </c>
      <c r="I131" s="373"/>
      <c r="J131" s="391"/>
      <c r="K131" s="219"/>
      <c r="L131" s="287"/>
      <c r="M131" s="287"/>
      <c r="N131" s="288"/>
    </row>
    <row r="132" spans="1:14" ht="15" x14ac:dyDescent="0.25">
      <c r="A132" s="440" t="s">
        <v>493</v>
      </c>
      <c r="B132" s="386"/>
      <c r="C132" s="441" t="s">
        <v>494</v>
      </c>
      <c r="D132" s="448" t="s">
        <v>461</v>
      </c>
      <c r="E132" s="447" t="s">
        <v>221</v>
      </c>
      <c r="F132" s="386"/>
      <c r="G132" s="386"/>
      <c r="H132" s="445">
        <v>1975</v>
      </c>
      <c r="I132" s="373"/>
      <c r="J132" s="388"/>
      <c r="K132" s="219"/>
      <c r="L132" s="287"/>
      <c r="M132" s="287"/>
      <c r="N132" s="288"/>
    </row>
    <row r="133" spans="1:14" ht="15" x14ac:dyDescent="0.25">
      <c r="A133" s="440" t="s">
        <v>124</v>
      </c>
      <c r="B133" s="386"/>
      <c r="C133" s="441" t="s">
        <v>495</v>
      </c>
      <c r="D133" s="448"/>
      <c r="E133" s="447" t="s">
        <v>221</v>
      </c>
      <c r="F133" s="386"/>
      <c r="G133" s="386"/>
      <c r="H133" s="445">
        <v>1973</v>
      </c>
      <c r="I133" s="373"/>
      <c r="J133" s="373"/>
      <c r="K133" s="219"/>
      <c r="L133" s="287"/>
      <c r="M133" s="287"/>
      <c r="N133" s="288"/>
    </row>
    <row r="134" spans="1:14" ht="15" x14ac:dyDescent="0.25">
      <c r="A134" s="440" t="s">
        <v>496</v>
      </c>
      <c r="B134" s="386"/>
      <c r="C134" s="441" t="s">
        <v>497</v>
      </c>
      <c r="D134" s="448" t="s">
        <v>462</v>
      </c>
      <c r="E134" s="447" t="s">
        <v>221</v>
      </c>
      <c r="F134" s="386"/>
      <c r="G134" s="386"/>
      <c r="H134" s="445">
        <v>1966</v>
      </c>
      <c r="I134" s="373"/>
      <c r="J134" s="373"/>
      <c r="K134" s="211"/>
      <c r="L134" s="287"/>
      <c r="M134" s="287"/>
      <c r="N134" s="288"/>
    </row>
    <row r="135" spans="1:14" ht="15" x14ac:dyDescent="0.25">
      <c r="A135" s="440" t="s">
        <v>498</v>
      </c>
      <c r="B135" s="386"/>
      <c r="C135" s="441" t="s">
        <v>499</v>
      </c>
      <c r="D135" s="442" t="s">
        <v>722</v>
      </c>
      <c r="E135" s="447" t="s">
        <v>229</v>
      </c>
      <c r="F135" s="386"/>
      <c r="G135" s="386"/>
      <c r="H135" s="445">
        <v>1966</v>
      </c>
      <c r="I135" s="373"/>
      <c r="J135" s="390"/>
      <c r="K135" s="211"/>
      <c r="L135" s="287"/>
      <c r="M135" s="287"/>
      <c r="N135" s="288"/>
    </row>
    <row r="136" spans="1:14" ht="15" x14ac:dyDescent="0.25">
      <c r="A136" s="440" t="s">
        <v>500</v>
      </c>
      <c r="B136" s="386"/>
      <c r="C136" s="441" t="s">
        <v>501</v>
      </c>
      <c r="D136" s="448"/>
      <c r="E136" s="447" t="s">
        <v>229</v>
      </c>
      <c r="F136" s="386"/>
      <c r="G136" s="386"/>
      <c r="H136" s="440" t="s">
        <v>393</v>
      </c>
      <c r="I136" s="373"/>
      <c r="J136" s="373"/>
      <c r="K136" s="211"/>
      <c r="L136" s="287"/>
      <c r="M136" s="287"/>
      <c r="N136" s="288"/>
    </row>
    <row r="137" spans="1:14" ht="15" x14ac:dyDescent="0.25">
      <c r="A137" s="440" t="s">
        <v>502</v>
      </c>
      <c r="B137" s="386"/>
      <c r="C137" s="441" t="s">
        <v>503</v>
      </c>
      <c r="D137" s="448" t="s">
        <v>461</v>
      </c>
      <c r="E137" s="447" t="s">
        <v>229</v>
      </c>
      <c r="F137" s="386"/>
      <c r="G137" s="386"/>
      <c r="H137" s="445">
        <v>1972</v>
      </c>
      <c r="I137" s="373"/>
      <c r="J137" s="373"/>
      <c r="K137" s="211"/>
      <c r="L137" s="287"/>
      <c r="M137" s="287"/>
      <c r="N137" s="288"/>
    </row>
    <row r="138" spans="1:14" ht="15" x14ac:dyDescent="0.25">
      <c r="A138" s="440" t="s">
        <v>504</v>
      </c>
      <c r="B138" s="386"/>
      <c r="C138" s="441" t="s">
        <v>505</v>
      </c>
      <c r="D138" s="448"/>
      <c r="E138" s="447" t="s">
        <v>229</v>
      </c>
      <c r="F138" s="386"/>
      <c r="G138" s="386"/>
      <c r="H138" s="445">
        <v>1972</v>
      </c>
      <c r="I138" s="373"/>
      <c r="J138" s="373"/>
      <c r="K138" s="219"/>
      <c r="L138" s="287"/>
      <c r="M138" s="287"/>
      <c r="N138" s="288"/>
    </row>
    <row r="139" spans="1:14" ht="15" x14ac:dyDescent="0.25">
      <c r="A139" s="440" t="s">
        <v>473</v>
      </c>
      <c r="B139" s="386"/>
      <c r="C139" s="441" t="s">
        <v>506</v>
      </c>
      <c r="D139" s="442"/>
      <c r="E139" s="447" t="s">
        <v>229</v>
      </c>
      <c r="F139" s="386"/>
      <c r="G139" s="386"/>
      <c r="H139" s="445">
        <v>1980</v>
      </c>
      <c r="I139" s="373"/>
      <c r="J139" s="388"/>
      <c r="K139" s="217"/>
      <c r="L139" s="287"/>
      <c r="M139" s="287"/>
      <c r="N139" s="288"/>
    </row>
    <row r="140" spans="1:14" ht="15" x14ac:dyDescent="0.25">
      <c r="A140" s="440" t="s">
        <v>507</v>
      </c>
      <c r="B140" s="386"/>
      <c r="C140" s="441" t="s">
        <v>508</v>
      </c>
      <c r="D140" s="442"/>
      <c r="E140" s="447" t="s">
        <v>229</v>
      </c>
      <c r="F140" s="386"/>
      <c r="G140" s="386"/>
      <c r="H140" s="445">
        <v>1985</v>
      </c>
      <c r="I140" s="373"/>
      <c r="J140" s="373"/>
      <c r="K140" s="217"/>
      <c r="L140" s="287"/>
      <c r="M140" s="287"/>
      <c r="N140" s="288"/>
    </row>
    <row r="141" spans="1:14" ht="15" x14ac:dyDescent="0.25">
      <c r="A141" s="440" t="s">
        <v>509</v>
      </c>
      <c r="B141" s="386"/>
      <c r="C141" s="441" t="s">
        <v>510</v>
      </c>
      <c r="D141" s="442"/>
      <c r="E141" s="447" t="s">
        <v>235</v>
      </c>
      <c r="F141" s="386"/>
      <c r="G141" s="386"/>
      <c r="H141" s="445">
        <v>1967</v>
      </c>
      <c r="I141" s="373"/>
      <c r="J141" s="388"/>
      <c r="K141" s="219"/>
      <c r="L141" s="287"/>
      <c r="M141" s="287"/>
      <c r="N141" s="288"/>
    </row>
    <row r="142" spans="1:14" ht="15" x14ac:dyDescent="0.25">
      <c r="A142" s="440" t="s">
        <v>511</v>
      </c>
      <c r="B142" s="386"/>
      <c r="C142" s="386" t="s">
        <v>512</v>
      </c>
      <c r="D142" s="442"/>
      <c r="E142" s="447" t="s">
        <v>235</v>
      </c>
      <c r="F142" s="386"/>
      <c r="G142" s="386"/>
      <c r="H142" s="440" t="s">
        <v>393</v>
      </c>
      <c r="I142" s="373"/>
      <c r="J142" s="373"/>
      <c r="K142" s="219"/>
      <c r="L142" s="287"/>
      <c r="M142" s="287"/>
      <c r="N142" s="288"/>
    </row>
    <row r="143" spans="1:14" ht="15" x14ac:dyDescent="0.25">
      <c r="A143" s="440" t="s">
        <v>118</v>
      </c>
      <c r="B143" s="386"/>
      <c r="C143" s="386" t="s">
        <v>513</v>
      </c>
      <c r="D143" s="442"/>
      <c r="E143" s="447" t="s">
        <v>235</v>
      </c>
      <c r="F143" s="386"/>
      <c r="G143" s="386"/>
      <c r="H143" s="440" t="s">
        <v>217</v>
      </c>
      <c r="I143" s="373"/>
      <c r="J143" s="388"/>
      <c r="K143" s="219"/>
      <c r="L143" s="287"/>
      <c r="M143" s="287"/>
      <c r="N143" s="288"/>
    </row>
    <row r="144" spans="1:14" ht="15" x14ac:dyDescent="0.25">
      <c r="A144" s="440" t="s">
        <v>514</v>
      </c>
      <c r="B144" s="386"/>
      <c r="C144" s="386" t="s">
        <v>515</v>
      </c>
      <c r="D144" s="442"/>
      <c r="E144" s="447" t="s">
        <v>235</v>
      </c>
      <c r="F144" s="386"/>
      <c r="G144" s="386"/>
      <c r="H144" s="440" t="s">
        <v>220</v>
      </c>
      <c r="I144" s="373"/>
      <c r="J144" s="388"/>
      <c r="K144" s="211"/>
      <c r="L144" s="287"/>
      <c r="M144" s="287"/>
      <c r="N144" s="288"/>
    </row>
    <row r="145" spans="1:14" ht="15" x14ac:dyDescent="0.25">
      <c r="A145" s="440" t="s">
        <v>516</v>
      </c>
      <c r="B145" s="386"/>
      <c r="C145" s="386" t="s">
        <v>517</v>
      </c>
      <c r="D145" s="442"/>
      <c r="E145" s="447" t="s">
        <v>235</v>
      </c>
      <c r="F145" s="386"/>
      <c r="G145" s="386"/>
      <c r="H145" s="440" t="s">
        <v>465</v>
      </c>
      <c r="I145" s="373"/>
      <c r="J145" s="388"/>
      <c r="K145" s="211"/>
      <c r="L145" s="287"/>
      <c r="M145" s="287"/>
      <c r="N145" s="288"/>
    </row>
    <row r="146" spans="1:14" ht="15" x14ac:dyDescent="0.25">
      <c r="A146" s="440" t="s">
        <v>518</v>
      </c>
      <c r="B146" s="386"/>
      <c r="C146" s="449" t="s">
        <v>519</v>
      </c>
      <c r="D146" s="442"/>
      <c r="E146" s="447" t="s">
        <v>235</v>
      </c>
      <c r="F146" s="386"/>
      <c r="G146" s="386"/>
      <c r="H146" s="445">
        <v>1981</v>
      </c>
      <c r="I146" s="373"/>
      <c r="J146" s="373"/>
      <c r="K146" s="219"/>
      <c r="L146" s="287"/>
      <c r="M146" s="287"/>
      <c r="N146" s="288"/>
    </row>
    <row r="147" spans="1:14" ht="15" x14ac:dyDescent="0.25">
      <c r="A147" s="440" t="s">
        <v>520</v>
      </c>
      <c r="B147" s="386"/>
      <c r="C147" s="441" t="s">
        <v>521</v>
      </c>
      <c r="D147" s="442"/>
      <c r="E147" s="447" t="s">
        <v>236</v>
      </c>
      <c r="F147" s="386"/>
      <c r="G147" s="386"/>
      <c r="H147" s="445">
        <v>1982</v>
      </c>
      <c r="I147" s="373"/>
      <c r="J147" s="388"/>
      <c r="K147" s="219"/>
      <c r="L147" s="287"/>
      <c r="M147" s="287"/>
      <c r="N147" s="288"/>
    </row>
    <row r="148" spans="1:14" ht="15" x14ac:dyDescent="0.25">
      <c r="A148" s="440" t="s">
        <v>522</v>
      </c>
      <c r="B148" s="386"/>
      <c r="C148" s="386" t="s">
        <v>523</v>
      </c>
      <c r="D148" s="442"/>
      <c r="E148" s="447" t="s">
        <v>236</v>
      </c>
      <c r="F148" s="386"/>
      <c r="G148" s="386"/>
      <c r="H148" s="440" t="s">
        <v>524</v>
      </c>
      <c r="I148" s="211"/>
      <c r="J148" s="211"/>
      <c r="K148" s="217"/>
      <c r="L148" s="287"/>
      <c r="M148" s="287"/>
      <c r="N148" s="288"/>
    </row>
    <row r="149" spans="1:14" ht="15" x14ac:dyDescent="0.25">
      <c r="A149" s="440" t="s">
        <v>525</v>
      </c>
      <c r="B149" s="386"/>
      <c r="C149" s="441" t="s">
        <v>526</v>
      </c>
      <c r="D149" s="442"/>
      <c r="E149" s="447" t="s">
        <v>236</v>
      </c>
      <c r="F149" s="386"/>
      <c r="G149" s="386"/>
      <c r="H149" s="445">
        <v>1984</v>
      </c>
      <c r="I149" s="211"/>
      <c r="J149" s="217"/>
      <c r="K149" s="211"/>
      <c r="L149" s="287"/>
      <c r="M149" s="287"/>
      <c r="N149" s="288"/>
    </row>
    <row r="150" spans="1:14" ht="15" x14ac:dyDescent="0.25">
      <c r="A150" s="440" t="s">
        <v>527</v>
      </c>
      <c r="B150" s="386"/>
      <c r="C150" s="441" t="s">
        <v>528</v>
      </c>
      <c r="D150" s="442"/>
      <c r="E150" s="447" t="s">
        <v>236</v>
      </c>
      <c r="F150" s="386"/>
      <c r="G150" s="386"/>
      <c r="H150" s="445">
        <v>1982</v>
      </c>
      <c r="I150" s="211"/>
      <c r="J150" s="217"/>
      <c r="K150" s="219"/>
      <c r="L150" s="287"/>
      <c r="M150" s="287"/>
      <c r="N150" s="288"/>
    </row>
    <row r="151" spans="1:14" ht="15" x14ac:dyDescent="0.25">
      <c r="A151" s="440" t="s">
        <v>469</v>
      </c>
      <c r="B151" s="386"/>
      <c r="C151" s="441" t="s">
        <v>529</v>
      </c>
      <c r="D151" s="442" t="s">
        <v>460</v>
      </c>
      <c r="E151" s="447" t="s">
        <v>236</v>
      </c>
      <c r="F151" s="386"/>
      <c r="G151" s="386"/>
      <c r="H151" s="444">
        <v>1980</v>
      </c>
      <c r="I151" s="211"/>
      <c r="J151" s="217"/>
      <c r="K151" s="219"/>
      <c r="L151" s="287"/>
      <c r="M151" s="287"/>
      <c r="N151" s="288"/>
    </row>
    <row r="152" spans="1:14" ht="15" x14ac:dyDescent="0.25">
      <c r="A152" s="440" t="s">
        <v>530</v>
      </c>
      <c r="B152" s="386"/>
      <c r="C152" s="441" t="s">
        <v>531</v>
      </c>
      <c r="D152" s="442" t="s">
        <v>722</v>
      </c>
      <c r="E152" s="447" t="s">
        <v>236</v>
      </c>
      <c r="F152" s="386"/>
      <c r="G152" s="386"/>
      <c r="H152" s="444">
        <v>1962</v>
      </c>
      <c r="I152" s="211"/>
      <c r="J152" s="217"/>
      <c r="K152" s="217"/>
      <c r="L152" s="287"/>
      <c r="M152" s="287"/>
      <c r="N152" s="288"/>
    </row>
    <row r="153" spans="1:14" ht="15" x14ac:dyDescent="0.25">
      <c r="A153" s="440" t="s">
        <v>532</v>
      </c>
      <c r="B153" s="386"/>
      <c r="C153" s="441" t="s">
        <v>533</v>
      </c>
      <c r="D153" s="442"/>
      <c r="E153" s="395" t="s">
        <v>243</v>
      </c>
      <c r="F153" s="386"/>
      <c r="G153" s="386"/>
      <c r="H153" s="444">
        <v>1966</v>
      </c>
      <c r="I153" s="211"/>
      <c r="J153" s="219"/>
      <c r="K153" s="219"/>
      <c r="L153" s="287"/>
      <c r="M153" s="287"/>
      <c r="N153" s="288"/>
    </row>
    <row r="154" spans="1:14" ht="15" x14ac:dyDescent="0.25">
      <c r="A154" s="440" t="s">
        <v>534</v>
      </c>
      <c r="B154" s="386"/>
      <c r="C154" s="441" t="s">
        <v>535</v>
      </c>
      <c r="D154" s="442"/>
      <c r="E154" s="395" t="s">
        <v>243</v>
      </c>
      <c r="F154" s="386"/>
      <c r="G154" s="386"/>
      <c r="H154" s="444">
        <v>1984</v>
      </c>
      <c r="I154" s="211"/>
      <c r="J154" s="211"/>
      <c r="K154" s="219"/>
      <c r="L154" s="287"/>
      <c r="M154" s="287"/>
      <c r="N154" s="288"/>
    </row>
    <row r="155" spans="1:14" ht="15" x14ac:dyDescent="0.25">
      <c r="A155" s="440" t="s">
        <v>536</v>
      </c>
      <c r="B155" s="386"/>
      <c r="C155" s="441" t="s">
        <v>537</v>
      </c>
      <c r="D155" s="442"/>
      <c r="E155" s="443" t="s">
        <v>538</v>
      </c>
      <c r="F155" s="386"/>
      <c r="G155" s="386"/>
      <c r="H155" s="444">
        <v>1951</v>
      </c>
      <c r="I155" s="211"/>
      <c r="J155" s="211"/>
      <c r="K155" s="219"/>
      <c r="L155" s="287"/>
      <c r="M155" s="287"/>
      <c r="N155" s="288"/>
    </row>
    <row r="156" spans="1:14" ht="15" x14ac:dyDescent="0.25">
      <c r="A156" s="440"/>
      <c r="B156" s="386"/>
      <c r="C156" s="386" t="s">
        <v>539</v>
      </c>
      <c r="D156" s="442"/>
      <c r="E156" s="450" t="s">
        <v>538</v>
      </c>
      <c r="F156" s="386"/>
      <c r="G156" s="386"/>
      <c r="H156" s="440" t="s">
        <v>524</v>
      </c>
      <c r="I156" s="211"/>
      <c r="J156" s="219"/>
      <c r="K156" s="217"/>
      <c r="L156" s="287"/>
      <c r="M156" s="287"/>
      <c r="N156" s="288"/>
    </row>
    <row r="157" spans="1:14" ht="15" x14ac:dyDescent="0.25">
      <c r="A157" s="440" t="s">
        <v>97</v>
      </c>
      <c r="B157" s="386"/>
      <c r="C157" s="396" t="s">
        <v>540</v>
      </c>
      <c r="D157" s="394" t="s">
        <v>722</v>
      </c>
      <c r="E157" s="398" t="s">
        <v>252</v>
      </c>
      <c r="F157" s="393"/>
      <c r="G157" s="393"/>
      <c r="H157" s="399">
        <v>1962</v>
      </c>
      <c r="I157" s="211"/>
      <c r="J157" s="211"/>
      <c r="K157" s="219"/>
      <c r="L157" s="287"/>
      <c r="M157" s="287"/>
      <c r="N157" s="288"/>
    </row>
    <row r="158" spans="1:14" ht="15" x14ac:dyDescent="0.25">
      <c r="A158" s="440" t="s">
        <v>65</v>
      </c>
      <c r="B158" s="386"/>
      <c r="C158" s="393" t="s">
        <v>541</v>
      </c>
      <c r="D158" s="394"/>
      <c r="E158" s="398" t="s">
        <v>252</v>
      </c>
      <c r="F158" s="393"/>
      <c r="G158" s="393"/>
      <c r="H158" s="392" t="s">
        <v>542</v>
      </c>
      <c r="I158" s="211"/>
      <c r="J158" s="219"/>
      <c r="K158" s="219"/>
      <c r="L158" s="287"/>
      <c r="M158" s="287"/>
      <c r="N158" s="288"/>
    </row>
    <row r="159" spans="1:14" ht="15" x14ac:dyDescent="0.25">
      <c r="A159" s="440" t="s">
        <v>543</v>
      </c>
      <c r="B159" s="386"/>
      <c r="C159" s="396" t="s">
        <v>544</v>
      </c>
      <c r="D159" s="394"/>
      <c r="E159" s="398" t="s">
        <v>252</v>
      </c>
      <c r="F159" s="393"/>
      <c r="G159" s="393"/>
      <c r="H159" s="397">
        <v>1966</v>
      </c>
      <c r="I159" s="211"/>
      <c r="J159" s="219"/>
      <c r="K159" s="211"/>
      <c r="L159" s="287"/>
      <c r="M159" s="287"/>
      <c r="N159" s="288"/>
    </row>
    <row r="160" spans="1:14" ht="15" x14ac:dyDescent="0.25">
      <c r="A160" s="440" t="s">
        <v>545</v>
      </c>
      <c r="B160" s="386"/>
      <c r="C160" s="396" t="s">
        <v>546</v>
      </c>
      <c r="D160" s="394"/>
      <c r="E160" s="398" t="s">
        <v>252</v>
      </c>
      <c r="F160" s="393"/>
      <c r="G160" s="393"/>
      <c r="H160" s="397">
        <v>1975</v>
      </c>
      <c r="I160" s="211"/>
      <c r="J160" s="219"/>
      <c r="K160" s="211"/>
      <c r="L160" s="287"/>
      <c r="M160" s="287"/>
      <c r="N160" s="288"/>
    </row>
    <row r="161" spans="1:14" ht="15" x14ac:dyDescent="0.25">
      <c r="A161" s="440" t="s">
        <v>471</v>
      </c>
      <c r="B161" s="386"/>
      <c r="C161" s="393" t="s">
        <v>547</v>
      </c>
      <c r="D161" s="394"/>
      <c r="E161" s="398" t="s">
        <v>252</v>
      </c>
      <c r="F161" s="393"/>
      <c r="G161" s="393"/>
      <c r="H161" s="392" t="s">
        <v>362</v>
      </c>
      <c r="I161" s="211"/>
      <c r="J161" s="219"/>
      <c r="K161" s="211"/>
      <c r="L161" s="287"/>
      <c r="M161" s="287"/>
      <c r="N161" s="288"/>
    </row>
    <row r="162" spans="1:14" ht="15" x14ac:dyDescent="0.25">
      <c r="A162" s="440" t="s">
        <v>548</v>
      </c>
      <c r="B162" s="386"/>
      <c r="C162" s="396" t="s">
        <v>549</v>
      </c>
      <c r="D162" s="394" t="s">
        <v>459</v>
      </c>
      <c r="E162" s="398" t="s">
        <v>252</v>
      </c>
      <c r="F162" s="393"/>
      <c r="G162" s="393"/>
      <c r="H162" s="399">
        <v>1985</v>
      </c>
      <c r="I162" s="211"/>
      <c r="J162" s="219"/>
      <c r="K162" s="211"/>
      <c r="L162" s="287"/>
      <c r="M162" s="287"/>
      <c r="N162" s="288"/>
    </row>
    <row r="163" spans="1:14" ht="15" x14ac:dyDescent="0.25">
      <c r="A163" s="440" t="s">
        <v>468</v>
      </c>
      <c r="B163" s="386"/>
      <c r="C163" s="441" t="s">
        <v>550</v>
      </c>
      <c r="D163" s="442"/>
      <c r="E163" s="398" t="s">
        <v>264</v>
      </c>
      <c r="F163" s="386"/>
      <c r="G163" s="386"/>
      <c r="H163" s="444">
        <v>1982</v>
      </c>
      <c r="I163" s="211"/>
      <c r="J163" s="219"/>
      <c r="K163" s="217"/>
      <c r="L163" s="287"/>
      <c r="M163" s="287"/>
      <c r="N163" s="288"/>
    </row>
    <row r="164" spans="1:14" ht="15" x14ac:dyDescent="0.25">
      <c r="A164" s="440" t="s">
        <v>128</v>
      </c>
      <c r="B164" s="386"/>
      <c r="C164" s="441" t="s">
        <v>551</v>
      </c>
      <c r="D164" s="442"/>
      <c r="E164" s="398" t="s">
        <v>264</v>
      </c>
      <c r="F164" s="386"/>
      <c r="G164" s="386"/>
      <c r="H164" s="445">
        <v>1973</v>
      </c>
      <c r="I164" s="211"/>
      <c r="J164" s="211"/>
      <c r="K164" s="211"/>
      <c r="L164" s="287"/>
      <c r="M164" s="287"/>
      <c r="N164" s="288"/>
    </row>
    <row r="165" spans="1:14" ht="15" x14ac:dyDescent="0.25">
      <c r="A165" s="440" t="s">
        <v>126</v>
      </c>
      <c r="B165" s="386"/>
      <c r="C165" s="441" t="s">
        <v>552</v>
      </c>
      <c r="D165" s="442" t="s">
        <v>459</v>
      </c>
      <c r="E165" s="398" t="s">
        <v>264</v>
      </c>
      <c r="F165" s="386"/>
      <c r="G165" s="386"/>
      <c r="H165" s="444">
        <v>1985</v>
      </c>
      <c r="I165" s="211"/>
      <c r="J165" s="211"/>
      <c r="K165" s="211"/>
      <c r="L165" s="287"/>
      <c r="M165" s="287"/>
      <c r="N165" s="288"/>
    </row>
    <row r="166" spans="1:14" ht="15" x14ac:dyDescent="0.25">
      <c r="A166" s="440" t="s">
        <v>104</v>
      </c>
      <c r="B166" s="386"/>
      <c r="C166" s="441" t="s">
        <v>553</v>
      </c>
      <c r="D166" s="442" t="s">
        <v>462</v>
      </c>
      <c r="E166" s="398" t="s">
        <v>264</v>
      </c>
      <c r="F166" s="386"/>
      <c r="G166" s="386"/>
      <c r="H166" s="444">
        <v>1967</v>
      </c>
      <c r="I166" s="211"/>
      <c r="J166" s="211"/>
      <c r="K166" s="211"/>
      <c r="L166" s="287"/>
      <c r="M166" s="287"/>
      <c r="N166" s="288"/>
    </row>
    <row r="167" spans="1:14" ht="15" x14ac:dyDescent="0.25">
      <c r="A167" s="440" t="s">
        <v>554</v>
      </c>
      <c r="B167" s="386"/>
      <c r="C167" s="441" t="s">
        <v>555</v>
      </c>
      <c r="D167" s="442"/>
      <c r="E167" s="398" t="s">
        <v>264</v>
      </c>
      <c r="F167" s="386"/>
      <c r="G167" s="386"/>
      <c r="H167" s="444">
        <v>1985</v>
      </c>
      <c r="I167" s="211"/>
      <c r="J167" s="219"/>
      <c r="K167" s="211"/>
      <c r="L167" s="287"/>
      <c r="M167" s="287"/>
      <c r="N167" s="288"/>
    </row>
    <row r="168" spans="1:14" ht="15" x14ac:dyDescent="0.25">
      <c r="A168" s="440" t="s">
        <v>556</v>
      </c>
      <c r="B168" s="386"/>
      <c r="C168" s="441" t="s">
        <v>557</v>
      </c>
      <c r="D168" s="442"/>
      <c r="E168" s="447" t="s">
        <v>264</v>
      </c>
      <c r="F168" s="386"/>
      <c r="G168" s="386"/>
      <c r="H168" s="445">
        <v>1982</v>
      </c>
      <c r="I168" s="211"/>
      <c r="J168" s="219"/>
      <c r="K168" s="219"/>
      <c r="L168" s="287"/>
      <c r="M168" s="287"/>
      <c r="N168" s="288"/>
    </row>
    <row r="169" spans="1:14" ht="15" x14ac:dyDescent="0.25">
      <c r="A169" s="440" t="s">
        <v>558</v>
      </c>
      <c r="B169" s="386"/>
      <c r="C169" s="441" t="s">
        <v>559</v>
      </c>
      <c r="D169" s="442" t="s">
        <v>722</v>
      </c>
      <c r="E169" s="395" t="s">
        <v>271</v>
      </c>
      <c r="F169" s="386"/>
      <c r="G169" s="386"/>
      <c r="H169" s="445">
        <v>1965</v>
      </c>
      <c r="I169" s="211"/>
      <c r="J169" s="219"/>
      <c r="K169" s="217"/>
      <c r="L169" s="287"/>
      <c r="M169" s="287"/>
      <c r="N169" s="288"/>
    </row>
    <row r="170" spans="1:14" ht="15" x14ac:dyDescent="0.25">
      <c r="A170" s="440" t="s">
        <v>560</v>
      </c>
      <c r="B170" s="386"/>
      <c r="C170" s="441" t="s">
        <v>561</v>
      </c>
      <c r="D170" s="442"/>
      <c r="E170" s="395" t="s">
        <v>271</v>
      </c>
      <c r="F170" s="386"/>
      <c r="G170" s="386"/>
      <c r="H170" s="444">
        <v>1984</v>
      </c>
      <c r="I170" s="211"/>
      <c r="J170" s="219"/>
      <c r="K170" s="219"/>
      <c r="L170" s="287"/>
      <c r="M170" s="287"/>
      <c r="N170" s="288"/>
    </row>
    <row r="171" spans="1:14" ht="15" x14ac:dyDescent="0.25">
      <c r="A171" s="440" t="s">
        <v>562</v>
      </c>
      <c r="B171" s="386"/>
      <c r="C171" s="443" t="s">
        <v>563</v>
      </c>
      <c r="D171" s="451" t="s">
        <v>459</v>
      </c>
      <c r="E171" s="395" t="s">
        <v>271</v>
      </c>
      <c r="F171" s="386"/>
      <c r="G171" s="386"/>
      <c r="H171" s="440" t="s">
        <v>393</v>
      </c>
      <c r="I171" s="211"/>
      <c r="J171" s="219"/>
      <c r="K171" s="219"/>
      <c r="L171" s="287"/>
      <c r="M171" s="287"/>
      <c r="N171" s="288"/>
    </row>
    <row r="172" spans="1:14" ht="15" x14ac:dyDescent="0.25">
      <c r="A172" s="440" t="s">
        <v>564</v>
      </c>
      <c r="B172" s="386"/>
      <c r="C172" s="441" t="s">
        <v>565</v>
      </c>
      <c r="D172" s="442"/>
      <c r="E172" s="447" t="s">
        <v>271</v>
      </c>
      <c r="F172" s="386"/>
      <c r="G172" s="386"/>
      <c r="H172" s="444">
        <v>1957</v>
      </c>
      <c r="I172" s="211"/>
      <c r="J172" s="219"/>
      <c r="K172" s="219"/>
      <c r="L172" s="287"/>
      <c r="M172" s="287"/>
      <c r="N172" s="288"/>
    </row>
    <row r="173" spans="1:14" x14ac:dyDescent="0.3">
      <c r="A173" s="421"/>
      <c r="B173" s="208"/>
      <c r="C173" s="219"/>
      <c r="D173" s="289"/>
      <c r="E173" s="290"/>
      <c r="F173" s="211"/>
      <c r="G173" s="211"/>
      <c r="H173" s="264"/>
      <c r="I173" s="211"/>
      <c r="J173" s="219"/>
      <c r="K173" s="219"/>
      <c r="L173" s="287"/>
      <c r="M173" s="287"/>
      <c r="N173" s="288"/>
    </row>
    <row r="174" spans="1:14" x14ac:dyDescent="0.3">
      <c r="A174" s="421"/>
      <c r="B174" s="208"/>
      <c r="C174" s="219"/>
      <c r="D174" s="289"/>
      <c r="E174" s="292"/>
      <c r="F174" s="211"/>
      <c r="G174" s="211"/>
      <c r="H174" s="293"/>
      <c r="I174" s="211"/>
      <c r="J174" s="219"/>
      <c r="K174" s="211"/>
      <c r="L174" s="287"/>
      <c r="M174" s="287"/>
      <c r="N174" s="288"/>
    </row>
    <row r="175" spans="1:14" x14ac:dyDescent="0.3">
      <c r="A175" s="421"/>
      <c r="B175" s="208"/>
      <c r="C175" s="211"/>
      <c r="D175" s="289"/>
      <c r="E175" s="292"/>
      <c r="F175" s="211"/>
      <c r="G175" s="211"/>
      <c r="H175" s="291"/>
      <c r="I175" s="211"/>
      <c r="J175" s="211"/>
      <c r="K175" s="217"/>
      <c r="L175" s="287"/>
      <c r="M175" s="287"/>
      <c r="N175" s="288"/>
    </row>
    <row r="176" spans="1:14" x14ac:dyDescent="0.3">
      <c r="A176" s="421"/>
      <c r="B176" s="208"/>
      <c r="C176" s="211"/>
      <c r="D176" s="289"/>
      <c r="E176" s="292"/>
      <c r="F176" s="211"/>
      <c r="G176" s="211"/>
      <c r="H176" s="291"/>
      <c r="I176" s="211"/>
      <c r="J176" s="211"/>
      <c r="K176" s="219"/>
      <c r="L176" s="287"/>
      <c r="M176" s="287"/>
      <c r="N176" s="288"/>
    </row>
    <row r="177" spans="1:14" ht="13.8" x14ac:dyDescent="0.25">
      <c r="A177" s="452" t="s">
        <v>566</v>
      </c>
      <c r="B177" s="393"/>
      <c r="C177" s="396" t="s">
        <v>567</v>
      </c>
      <c r="D177" s="394"/>
      <c r="E177" s="395" t="s">
        <v>315</v>
      </c>
      <c r="F177" s="393"/>
      <c r="G177" s="393"/>
      <c r="H177" s="399">
        <v>1985</v>
      </c>
      <c r="I177" s="211"/>
      <c r="J177" s="211"/>
      <c r="K177" s="211"/>
      <c r="L177" s="287"/>
      <c r="M177" s="287"/>
      <c r="N177" s="288"/>
    </row>
    <row r="178" spans="1:14" ht="13.8" x14ac:dyDescent="0.25">
      <c r="A178" s="392" t="s">
        <v>568</v>
      </c>
      <c r="B178" s="393"/>
      <c r="C178" s="396" t="s">
        <v>569</v>
      </c>
      <c r="D178" s="394"/>
      <c r="E178" s="395" t="s">
        <v>315</v>
      </c>
      <c r="F178" s="393"/>
      <c r="G178" s="393"/>
      <c r="H178" s="397">
        <v>1964</v>
      </c>
      <c r="I178" s="211"/>
      <c r="J178" s="211"/>
      <c r="K178" s="217"/>
      <c r="L178" s="287"/>
      <c r="M178" s="287"/>
      <c r="N178" s="288"/>
    </row>
    <row r="179" spans="1:14" ht="13.8" x14ac:dyDescent="0.25">
      <c r="A179" s="392" t="s">
        <v>570</v>
      </c>
      <c r="B179" s="393"/>
      <c r="C179" s="396" t="s">
        <v>571</v>
      </c>
      <c r="D179" s="394"/>
      <c r="E179" s="395" t="s">
        <v>315</v>
      </c>
      <c r="F179" s="393"/>
      <c r="G179" s="393"/>
      <c r="H179" s="397">
        <v>1962</v>
      </c>
      <c r="I179" s="211"/>
      <c r="J179" s="219"/>
      <c r="K179" s="219"/>
      <c r="L179" s="287"/>
      <c r="M179" s="287"/>
      <c r="N179" s="288"/>
    </row>
    <row r="180" spans="1:14" ht="13.8" x14ac:dyDescent="0.25">
      <c r="A180" s="392" t="s">
        <v>572</v>
      </c>
      <c r="B180" s="393"/>
      <c r="C180" s="396" t="s">
        <v>573</v>
      </c>
      <c r="D180" s="394" t="s">
        <v>459</v>
      </c>
      <c r="E180" s="395" t="s">
        <v>315</v>
      </c>
      <c r="F180" s="393"/>
      <c r="G180" s="393"/>
      <c r="H180" s="397">
        <v>1982</v>
      </c>
      <c r="I180" s="211"/>
      <c r="J180" s="219"/>
      <c r="K180" s="219"/>
      <c r="L180" s="287"/>
      <c r="M180" s="287"/>
      <c r="N180" s="288"/>
    </row>
    <row r="181" spans="1:14" ht="13.8" x14ac:dyDescent="0.25">
      <c r="A181" s="392" t="s">
        <v>574</v>
      </c>
      <c r="B181" s="393"/>
      <c r="C181" s="396" t="s">
        <v>575</v>
      </c>
      <c r="D181" s="394" t="s">
        <v>722</v>
      </c>
      <c r="E181" s="395" t="s">
        <v>315</v>
      </c>
      <c r="F181" s="393"/>
      <c r="G181" s="393"/>
      <c r="H181" s="397">
        <v>1964</v>
      </c>
      <c r="I181" s="211"/>
      <c r="J181" s="219"/>
      <c r="K181" s="217"/>
      <c r="L181" s="287"/>
      <c r="M181" s="287"/>
      <c r="N181" s="288"/>
    </row>
    <row r="182" spans="1:14" ht="13.8" x14ac:dyDescent="0.25">
      <c r="A182" s="392" t="s">
        <v>576</v>
      </c>
      <c r="B182" s="393"/>
      <c r="C182" s="393" t="s">
        <v>577</v>
      </c>
      <c r="D182" s="394"/>
      <c r="E182" s="395" t="s">
        <v>315</v>
      </c>
      <c r="F182" s="393"/>
      <c r="G182" s="393"/>
      <c r="H182" s="397">
        <v>1947</v>
      </c>
      <c r="I182" s="211"/>
      <c r="J182" s="211"/>
      <c r="K182" s="219"/>
      <c r="L182" s="287"/>
      <c r="M182" s="287"/>
      <c r="N182" s="288"/>
    </row>
    <row r="183" spans="1:14" ht="13.8" x14ac:dyDescent="0.25">
      <c r="A183" s="392" t="s">
        <v>578</v>
      </c>
      <c r="B183" s="393"/>
      <c r="C183" s="396" t="s">
        <v>579</v>
      </c>
      <c r="D183" s="394" t="s">
        <v>459</v>
      </c>
      <c r="E183" s="398" t="s">
        <v>325</v>
      </c>
      <c r="F183" s="393"/>
      <c r="G183" s="393"/>
      <c r="H183" s="397">
        <v>1983</v>
      </c>
      <c r="I183" s="211"/>
      <c r="J183" s="219"/>
      <c r="K183" s="211"/>
      <c r="L183" s="287"/>
      <c r="M183" s="287"/>
      <c r="N183" s="288"/>
    </row>
    <row r="184" spans="1:14" ht="13.8" x14ac:dyDescent="0.25">
      <c r="A184" s="392" t="s">
        <v>580</v>
      </c>
      <c r="B184" s="393"/>
      <c r="C184" s="400" t="s">
        <v>581</v>
      </c>
      <c r="D184" s="394"/>
      <c r="E184" s="398" t="s">
        <v>325</v>
      </c>
      <c r="F184" s="393"/>
      <c r="G184" s="393"/>
      <c r="H184" s="397">
        <v>1980</v>
      </c>
      <c r="I184" s="211"/>
      <c r="J184" s="211"/>
      <c r="K184" s="219"/>
      <c r="L184" s="287"/>
      <c r="M184" s="287"/>
      <c r="N184" s="288"/>
    </row>
    <row r="185" spans="1:14" ht="13.8" x14ac:dyDescent="0.25">
      <c r="A185" s="392" t="s">
        <v>90</v>
      </c>
      <c r="B185" s="393"/>
      <c r="C185" s="396" t="s">
        <v>582</v>
      </c>
      <c r="D185" s="394"/>
      <c r="E185" s="398" t="s">
        <v>325</v>
      </c>
      <c r="F185" s="393"/>
      <c r="G185" s="393"/>
      <c r="H185" s="397">
        <v>1972</v>
      </c>
      <c r="I185" s="211"/>
      <c r="J185" s="211"/>
      <c r="K185" s="221"/>
      <c r="L185" s="287"/>
      <c r="M185" s="287"/>
      <c r="N185" s="288"/>
    </row>
    <row r="186" spans="1:14" ht="13.8" x14ac:dyDescent="0.25">
      <c r="A186" s="392" t="s">
        <v>583</v>
      </c>
      <c r="B186" s="393"/>
      <c r="C186" s="396" t="s">
        <v>584</v>
      </c>
      <c r="D186" s="453"/>
      <c r="E186" s="398" t="s">
        <v>325</v>
      </c>
      <c r="F186" s="393"/>
      <c r="G186" s="393"/>
      <c r="H186" s="397">
        <v>1969</v>
      </c>
      <c r="I186" s="211"/>
      <c r="J186" s="219"/>
      <c r="K186" s="211"/>
      <c r="L186" s="287"/>
      <c r="M186" s="287"/>
      <c r="N186" s="288"/>
    </row>
    <row r="187" spans="1:14" ht="13.8" x14ac:dyDescent="0.25">
      <c r="A187" s="392" t="s">
        <v>585</v>
      </c>
      <c r="B187" s="393"/>
      <c r="C187" s="396" t="s">
        <v>586</v>
      </c>
      <c r="D187" s="453" t="s">
        <v>722</v>
      </c>
      <c r="E187" s="398" t="s">
        <v>325</v>
      </c>
      <c r="F187" s="393"/>
      <c r="G187" s="393"/>
      <c r="H187" s="397">
        <v>1962</v>
      </c>
      <c r="I187" s="211"/>
      <c r="J187" s="211"/>
      <c r="K187" s="217"/>
      <c r="L187" s="287"/>
      <c r="M187" s="287"/>
      <c r="N187" s="288"/>
    </row>
    <row r="188" spans="1:14" ht="13.8" x14ac:dyDescent="0.25">
      <c r="A188" s="392" t="s">
        <v>587</v>
      </c>
      <c r="B188" s="393"/>
      <c r="C188" s="396" t="s">
        <v>588</v>
      </c>
      <c r="D188" s="453"/>
      <c r="E188" s="398" t="s">
        <v>335</v>
      </c>
      <c r="F188" s="393"/>
      <c r="G188" s="393"/>
      <c r="H188" s="397">
        <v>1975</v>
      </c>
      <c r="I188" s="211"/>
      <c r="J188" s="219"/>
      <c r="K188" s="211"/>
      <c r="L188" s="287"/>
      <c r="M188" s="287"/>
      <c r="N188" s="288"/>
    </row>
    <row r="189" spans="1:14" ht="13.8" x14ac:dyDescent="0.25">
      <c r="A189" s="392" t="s">
        <v>589</v>
      </c>
      <c r="B189" s="393"/>
      <c r="C189" s="396" t="s">
        <v>590</v>
      </c>
      <c r="D189" s="394"/>
      <c r="E189" s="398" t="s">
        <v>335</v>
      </c>
      <c r="F189" s="393"/>
      <c r="G189" s="393"/>
      <c r="H189" s="392" t="s">
        <v>591</v>
      </c>
      <c r="I189" s="211"/>
      <c r="J189" s="219"/>
      <c r="K189" s="219"/>
      <c r="L189" s="287"/>
      <c r="M189" s="287"/>
      <c r="N189" s="288"/>
    </row>
    <row r="190" spans="1:14" ht="13.8" x14ac:dyDescent="0.25">
      <c r="A190" s="392" t="s">
        <v>592</v>
      </c>
      <c r="B190" s="393"/>
      <c r="C190" s="396" t="s">
        <v>593</v>
      </c>
      <c r="D190" s="394" t="s">
        <v>459</v>
      </c>
      <c r="E190" s="398" t="s">
        <v>335</v>
      </c>
      <c r="F190" s="393"/>
      <c r="G190" s="393"/>
      <c r="H190" s="397">
        <v>1983</v>
      </c>
      <c r="I190" s="211"/>
      <c r="J190" s="211"/>
      <c r="K190" s="217"/>
      <c r="L190" s="287"/>
      <c r="M190" s="287"/>
      <c r="N190" s="288"/>
    </row>
    <row r="191" spans="1:14" ht="13.8" x14ac:dyDescent="0.25">
      <c r="A191" s="392" t="s">
        <v>594</v>
      </c>
      <c r="B191" s="393"/>
      <c r="C191" s="396" t="s">
        <v>595</v>
      </c>
      <c r="D191" s="394"/>
      <c r="E191" s="398" t="s">
        <v>335</v>
      </c>
      <c r="F191" s="393"/>
      <c r="G191" s="393"/>
      <c r="H191" s="397">
        <v>1973</v>
      </c>
      <c r="I191" s="211"/>
      <c r="J191" s="211"/>
      <c r="K191" s="219"/>
      <c r="L191" s="287"/>
      <c r="M191" s="287"/>
      <c r="N191" s="288"/>
    </row>
    <row r="192" spans="1:14" ht="13.8" x14ac:dyDescent="0.25">
      <c r="A192" s="392" t="s">
        <v>596</v>
      </c>
      <c r="B192" s="393"/>
      <c r="C192" s="396" t="s">
        <v>597</v>
      </c>
      <c r="D192" s="453" t="s">
        <v>726</v>
      </c>
      <c r="E192" s="398" t="s">
        <v>335</v>
      </c>
      <c r="F192" s="393"/>
      <c r="G192" s="393"/>
      <c r="H192" s="392" t="s">
        <v>591</v>
      </c>
      <c r="I192" s="211"/>
      <c r="J192" s="211"/>
      <c r="K192" s="217"/>
      <c r="L192" s="287"/>
      <c r="M192" s="287"/>
      <c r="N192" s="288"/>
    </row>
    <row r="193" spans="1:14" ht="13.8" x14ac:dyDescent="0.25">
      <c r="A193" s="392" t="s">
        <v>598</v>
      </c>
      <c r="B193" s="393"/>
      <c r="C193" s="396" t="s">
        <v>599</v>
      </c>
      <c r="D193" s="453"/>
      <c r="E193" s="398" t="s">
        <v>335</v>
      </c>
      <c r="F193" s="393"/>
      <c r="G193" s="393"/>
      <c r="H193" s="397">
        <v>1971</v>
      </c>
      <c r="I193" s="211"/>
      <c r="J193" s="217"/>
      <c r="K193" s="219"/>
      <c r="L193" s="287"/>
      <c r="M193" s="287"/>
      <c r="N193" s="288"/>
    </row>
    <row r="194" spans="1:14" ht="13.8" x14ac:dyDescent="0.25">
      <c r="A194" s="392" t="s">
        <v>600</v>
      </c>
      <c r="B194" s="393"/>
      <c r="C194" s="396" t="s">
        <v>601</v>
      </c>
      <c r="D194" s="453"/>
      <c r="E194" s="398" t="s">
        <v>347</v>
      </c>
      <c r="F194" s="393"/>
      <c r="G194" s="393"/>
      <c r="H194" s="397">
        <v>1962</v>
      </c>
      <c r="I194" s="211"/>
      <c r="J194" s="217"/>
      <c r="K194" s="219"/>
      <c r="L194" s="287"/>
      <c r="M194" s="287"/>
      <c r="N194" s="288"/>
    </row>
    <row r="195" spans="1:14" ht="13.8" x14ac:dyDescent="0.25">
      <c r="A195" s="392" t="s">
        <v>602</v>
      </c>
      <c r="B195" s="393"/>
      <c r="C195" s="396" t="s">
        <v>603</v>
      </c>
      <c r="D195" s="394"/>
      <c r="E195" s="398" t="s">
        <v>347</v>
      </c>
      <c r="F195" s="393"/>
      <c r="G195" s="393"/>
      <c r="H195" s="397">
        <v>1959</v>
      </c>
      <c r="I195" s="211"/>
      <c r="J195" s="217"/>
      <c r="K195" s="219"/>
      <c r="L195" s="287"/>
      <c r="M195" s="287"/>
      <c r="N195" s="288"/>
    </row>
    <row r="196" spans="1:14" ht="13.8" x14ac:dyDescent="0.25">
      <c r="A196" s="392" t="s">
        <v>604</v>
      </c>
      <c r="B196" s="393"/>
      <c r="C196" s="396" t="s">
        <v>605</v>
      </c>
      <c r="D196" s="394" t="s">
        <v>462</v>
      </c>
      <c r="E196" s="398" t="s">
        <v>347</v>
      </c>
      <c r="F196" s="393"/>
      <c r="G196" s="393"/>
      <c r="H196" s="397">
        <v>1969</v>
      </c>
      <c r="I196" s="211"/>
      <c r="J196" s="217"/>
      <c r="K196" s="219"/>
      <c r="L196" s="287"/>
      <c r="M196" s="287"/>
      <c r="N196" s="288"/>
    </row>
    <row r="197" spans="1:14" ht="13.8" x14ac:dyDescent="0.25">
      <c r="A197" s="392" t="s">
        <v>606</v>
      </c>
      <c r="B197" s="393"/>
      <c r="C197" s="393" t="s">
        <v>607</v>
      </c>
      <c r="D197" s="394"/>
      <c r="E197" s="398" t="s">
        <v>347</v>
      </c>
      <c r="F197" s="393"/>
      <c r="G197" s="393"/>
      <c r="H197" s="392" t="s">
        <v>432</v>
      </c>
      <c r="I197" s="211"/>
      <c r="J197" s="217"/>
      <c r="K197" s="211"/>
      <c r="L197" s="287"/>
      <c r="M197" s="287"/>
      <c r="N197" s="288"/>
    </row>
    <row r="198" spans="1:14" ht="13.8" x14ac:dyDescent="0.25">
      <c r="A198" s="392" t="s">
        <v>608</v>
      </c>
      <c r="B198" s="393"/>
      <c r="C198" s="396" t="s">
        <v>609</v>
      </c>
      <c r="D198" s="394" t="s">
        <v>460</v>
      </c>
      <c r="E198" s="398" t="s">
        <v>347</v>
      </c>
      <c r="F198" s="393"/>
      <c r="G198" s="393"/>
      <c r="H198" s="397">
        <v>1977</v>
      </c>
      <c r="I198" s="211"/>
      <c r="J198" s="217"/>
      <c r="K198" s="217"/>
      <c r="L198" s="287"/>
      <c r="M198" s="287"/>
      <c r="N198" s="288"/>
    </row>
    <row r="199" spans="1:14" ht="13.8" x14ac:dyDescent="0.25">
      <c r="A199" s="392" t="s">
        <v>610</v>
      </c>
      <c r="B199" s="393"/>
      <c r="C199" s="396" t="s">
        <v>611</v>
      </c>
      <c r="D199" s="394"/>
      <c r="E199" s="398" t="s">
        <v>347</v>
      </c>
      <c r="F199" s="393"/>
      <c r="G199" s="393"/>
      <c r="H199" s="397">
        <v>1961</v>
      </c>
      <c r="I199" s="211"/>
      <c r="J199" s="219"/>
      <c r="K199" s="219"/>
      <c r="L199" s="287"/>
      <c r="M199" s="287"/>
      <c r="N199" s="288"/>
    </row>
    <row r="200" spans="1:14" ht="13.8" x14ac:dyDescent="0.25">
      <c r="A200" s="392" t="s">
        <v>22</v>
      </c>
      <c r="B200" s="393"/>
      <c r="C200" s="393" t="s">
        <v>612</v>
      </c>
      <c r="D200" s="394"/>
      <c r="E200" s="290" t="s">
        <v>357</v>
      </c>
      <c r="F200" s="393"/>
      <c r="G200" s="393"/>
      <c r="H200" s="392" t="s">
        <v>374</v>
      </c>
      <c r="I200" s="211"/>
      <c r="J200" s="211"/>
      <c r="K200" s="219"/>
      <c r="L200" s="287"/>
      <c r="M200" s="287"/>
      <c r="N200" s="288"/>
    </row>
    <row r="201" spans="1:14" ht="13.8" x14ac:dyDescent="0.25">
      <c r="A201" s="392" t="s">
        <v>470</v>
      </c>
      <c r="B201" s="393"/>
      <c r="C201" s="396" t="s">
        <v>613</v>
      </c>
      <c r="D201" s="394"/>
      <c r="E201" s="290" t="s">
        <v>357</v>
      </c>
      <c r="F201" s="393"/>
      <c r="G201" s="393"/>
      <c r="H201" s="397">
        <v>1970</v>
      </c>
      <c r="I201" s="211"/>
      <c r="J201" s="219"/>
      <c r="K201" s="219"/>
      <c r="L201" s="287"/>
      <c r="M201" s="287"/>
      <c r="N201" s="288"/>
    </row>
    <row r="202" spans="1:14" ht="13.8" x14ac:dyDescent="0.25">
      <c r="A202" s="392" t="s">
        <v>614</v>
      </c>
      <c r="B202" s="393"/>
      <c r="C202" s="396" t="s">
        <v>615</v>
      </c>
      <c r="D202" s="394"/>
      <c r="E202" s="290" t="s">
        <v>357</v>
      </c>
      <c r="F202" s="393"/>
      <c r="G202" s="393"/>
      <c r="H202" s="399">
        <v>1948</v>
      </c>
      <c r="I202" s="211"/>
      <c r="J202" s="217"/>
      <c r="K202" s="211"/>
      <c r="L202" s="287"/>
      <c r="M202" s="287"/>
      <c r="N202" s="288"/>
    </row>
    <row r="203" spans="1:14" ht="13.8" x14ac:dyDescent="0.25">
      <c r="A203" s="392" t="s">
        <v>616</v>
      </c>
      <c r="B203" s="393"/>
      <c r="C203" s="396" t="s">
        <v>617</v>
      </c>
      <c r="D203" s="394" t="s">
        <v>722</v>
      </c>
      <c r="E203" s="290" t="s">
        <v>357</v>
      </c>
      <c r="F203" s="393"/>
      <c r="G203" s="393"/>
      <c r="H203" s="399">
        <v>1963</v>
      </c>
      <c r="I203" s="211"/>
      <c r="J203" s="211"/>
      <c r="K203" s="217"/>
      <c r="L203" s="287"/>
      <c r="M203" s="287"/>
      <c r="N203" s="288"/>
    </row>
    <row r="204" spans="1:14" ht="13.8" x14ac:dyDescent="0.25">
      <c r="A204" s="392" t="s">
        <v>724</v>
      </c>
      <c r="B204" s="393"/>
      <c r="C204" s="396" t="s">
        <v>725</v>
      </c>
      <c r="D204" s="394" t="s">
        <v>459</v>
      </c>
      <c r="E204" s="290" t="s">
        <v>357</v>
      </c>
      <c r="F204" s="393"/>
      <c r="G204" s="393"/>
      <c r="H204" s="399">
        <v>1983</v>
      </c>
      <c r="I204" s="211"/>
      <c r="J204" s="211"/>
      <c r="K204" s="217"/>
      <c r="L204" s="287"/>
      <c r="M204" s="287"/>
      <c r="N204" s="288"/>
    </row>
    <row r="205" spans="1:14" ht="13.8" x14ac:dyDescent="0.25">
      <c r="A205" s="392" t="s">
        <v>618</v>
      </c>
      <c r="B205" s="454"/>
      <c r="C205" s="393" t="s">
        <v>619</v>
      </c>
      <c r="D205" s="393"/>
      <c r="E205" s="398" t="s">
        <v>367</v>
      </c>
      <c r="F205" s="393"/>
      <c r="G205" s="393"/>
      <c r="H205" s="392" t="s">
        <v>438</v>
      </c>
      <c r="I205" s="211"/>
      <c r="J205" s="211"/>
      <c r="K205" s="211"/>
      <c r="L205" s="287"/>
      <c r="M205" s="287"/>
      <c r="N205" s="288"/>
    </row>
    <row r="206" spans="1:14" ht="13.8" x14ac:dyDescent="0.25">
      <c r="A206" s="392" t="s">
        <v>620</v>
      </c>
      <c r="B206" s="454"/>
      <c r="C206" s="393" t="s">
        <v>621</v>
      </c>
      <c r="D206" s="393"/>
      <c r="E206" s="398" t="s">
        <v>367</v>
      </c>
      <c r="F206" s="393"/>
      <c r="G206" s="393"/>
      <c r="H206" s="392" t="s">
        <v>421</v>
      </c>
      <c r="I206" s="211"/>
      <c r="J206" s="211"/>
      <c r="K206" s="211"/>
      <c r="L206" s="287"/>
      <c r="M206" s="287"/>
      <c r="N206" s="288"/>
    </row>
    <row r="207" spans="1:14" ht="13.8" x14ac:dyDescent="0.25">
      <c r="A207" s="392" t="s">
        <v>620</v>
      </c>
      <c r="B207" s="454"/>
      <c r="C207" s="393" t="s">
        <v>622</v>
      </c>
      <c r="D207" s="393"/>
      <c r="E207" s="398" t="s">
        <v>367</v>
      </c>
      <c r="F207" s="393"/>
      <c r="G207" s="393"/>
      <c r="H207" s="392" t="s">
        <v>240</v>
      </c>
      <c r="I207" s="211"/>
      <c r="J207" s="211"/>
      <c r="K207" s="211"/>
      <c r="L207" s="287"/>
      <c r="M207" s="287"/>
      <c r="N207" s="288"/>
    </row>
    <row r="208" spans="1:14" ht="13.8" x14ac:dyDescent="0.25">
      <c r="A208" s="392" t="s">
        <v>623</v>
      </c>
      <c r="B208" s="454"/>
      <c r="C208" s="393" t="s">
        <v>624</v>
      </c>
      <c r="D208" s="393" t="s">
        <v>722</v>
      </c>
      <c r="E208" s="398" t="s">
        <v>367</v>
      </c>
      <c r="F208" s="393"/>
      <c r="G208" s="393"/>
      <c r="H208" s="392" t="s">
        <v>276</v>
      </c>
      <c r="I208" s="211"/>
      <c r="J208" s="211"/>
      <c r="K208" s="219"/>
      <c r="L208" s="287"/>
      <c r="M208" s="287"/>
      <c r="N208" s="288"/>
    </row>
    <row r="209" spans="1:14" ht="13.8" x14ac:dyDescent="0.25">
      <c r="A209" s="392" t="s">
        <v>625</v>
      </c>
      <c r="B209" s="454"/>
      <c r="C209" s="393" t="s">
        <v>626</v>
      </c>
      <c r="D209" s="393"/>
      <c r="E209" s="398" t="s">
        <v>367</v>
      </c>
      <c r="F209" s="393"/>
      <c r="G209" s="393"/>
      <c r="H209" s="392" t="s">
        <v>414</v>
      </c>
      <c r="I209" s="211"/>
      <c r="J209" s="211"/>
      <c r="K209" s="219"/>
      <c r="L209" s="287"/>
      <c r="M209" s="287"/>
      <c r="N209" s="288"/>
    </row>
    <row r="210" spans="1:14" ht="13.8" x14ac:dyDescent="0.25">
      <c r="A210" s="392" t="s">
        <v>627</v>
      </c>
      <c r="B210" s="454"/>
      <c r="C210" s="393" t="s">
        <v>628</v>
      </c>
      <c r="D210" s="393" t="s">
        <v>459</v>
      </c>
      <c r="E210" s="398" t="s">
        <v>367</v>
      </c>
      <c r="F210" s="393"/>
      <c r="G210" s="393"/>
      <c r="H210" s="392" t="s">
        <v>217</v>
      </c>
      <c r="I210" s="211"/>
      <c r="J210" s="217"/>
      <c r="K210" s="219"/>
      <c r="L210" s="287"/>
      <c r="M210" s="287"/>
      <c r="N210" s="288"/>
    </row>
    <row r="211" spans="1:14" ht="13.8" x14ac:dyDescent="0.25">
      <c r="A211" s="392" t="s">
        <v>474</v>
      </c>
      <c r="B211" s="454"/>
      <c r="C211" s="393" t="s">
        <v>629</v>
      </c>
      <c r="D211" s="393"/>
      <c r="E211" s="398" t="s">
        <v>630</v>
      </c>
      <c r="F211" s="393"/>
      <c r="G211" s="393"/>
      <c r="H211" s="392" t="s">
        <v>591</v>
      </c>
      <c r="I211" s="211"/>
      <c r="J211" s="211"/>
      <c r="K211" s="217"/>
      <c r="L211" s="287"/>
      <c r="M211" s="287"/>
      <c r="N211" s="288"/>
    </row>
    <row r="212" spans="1:14" ht="13.8" x14ac:dyDescent="0.25">
      <c r="A212" s="392" t="s">
        <v>631</v>
      </c>
      <c r="B212" s="454"/>
      <c r="C212" s="455" t="s">
        <v>632</v>
      </c>
      <c r="D212" s="394" t="s">
        <v>459</v>
      </c>
      <c r="E212" s="398" t="s">
        <v>379</v>
      </c>
      <c r="F212" s="393"/>
      <c r="G212" s="393"/>
      <c r="H212" s="397">
        <v>1985</v>
      </c>
      <c r="I212" s="211"/>
      <c r="J212" s="221"/>
      <c r="K212" s="217"/>
      <c r="L212" s="287"/>
      <c r="M212" s="287"/>
      <c r="N212" s="288"/>
    </row>
    <row r="213" spans="1:14" ht="13.8" x14ac:dyDescent="0.25">
      <c r="A213" s="392" t="s">
        <v>129</v>
      </c>
      <c r="B213" s="393"/>
      <c r="C213" s="455" t="s">
        <v>633</v>
      </c>
      <c r="D213" s="394" t="s">
        <v>462</v>
      </c>
      <c r="E213" s="398" t="s">
        <v>379</v>
      </c>
      <c r="F213" s="393"/>
      <c r="G213" s="393"/>
      <c r="H213" s="399">
        <v>1970</v>
      </c>
      <c r="I213" s="211"/>
      <c r="J213" s="221"/>
      <c r="K213" s="219"/>
      <c r="L213" s="287"/>
      <c r="M213" s="287"/>
      <c r="N213" s="288"/>
    </row>
    <row r="214" spans="1:14" ht="13.8" x14ac:dyDescent="0.25">
      <c r="A214" s="392" t="s">
        <v>634</v>
      </c>
      <c r="B214" s="393"/>
      <c r="C214" s="455" t="s">
        <v>635</v>
      </c>
      <c r="D214" s="394"/>
      <c r="E214" s="398" t="s">
        <v>379</v>
      </c>
      <c r="F214" s="393"/>
      <c r="G214" s="393"/>
      <c r="H214" s="399">
        <v>1980</v>
      </c>
      <c r="I214" s="211"/>
      <c r="J214" s="219"/>
      <c r="K214" s="219"/>
      <c r="L214" s="287"/>
      <c r="M214" s="287"/>
      <c r="N214" s="288"/>
    </row>
    <row r="215" spans="1:14" ht="13.8" x14ac:dyDescent="0.25">
      <c r="A215" s="392" t="s">
        <v>636</v>
      </c>
      <c r="B215" s="393"/>
      <c r="C215" s="455" t="s">
        <v>637</v>
      </c>
      <c r="D215" s="394"/>
      <c r="E215" s="398" t="s">
        <v>379</v>
      </c>
      <c r="F215" s="393"/>
      <c r="G215" s="393"/>
      <c r="H215" s="397">
        <v>1983</v>
      </c>
      <c r="I215" s="211"/>
      <c r="J215" s="219"/>
      <c r="K215" s="217"/>
      <c r="L215" s="287"/>
      <c r="M215" s="287"/>
      <c r="N215" s="288"/>
    </row>
    <row r="216" spans="1:14" ht="13.8" x14ac:dyDescent="0.25">
      <c r="A216" s="392" t="s">
        <v>638</v>
      </c>
      <c r="B216" s="393"/>
      <c r="C216" s="455" t="s">
        <v>639</v>
      </c>
      <c r="D216" s="394"/>
      <c r="E216" s="398" t="s">
        <v>379</v>
      </c>
      <c r="F216" s="393"/>
      <c r="G216" s="393"/>
      <c r="H216" s="397">
        <v>1984</v>
      </c>
      <c r="I216" s="211"/>
      <c r="J216" s="219"/>
      <c r="K216" s="219"/>
      <c r="L216" s="287"/>
      <c r="M216" s="287"/>
      <c r="N216" s="288"/>
    </row>
    <row r="217" spans="1:14" ht="13.8" x14ac:dyDescent="0.25">
      <c r="A217" s="392" t="s">
        <v>640</v>
      </c>
      <c r="B217" s="393"/>
      <c r="C217" s="396" t="s">
        <v>641</v>
      </c>
      <c r="D217" s="394" t="s">
        <v>462</v>
      </c>
      <c r="E217" s="290" t="s">
        <v>402</v>
      </c>
      <c r="F217" s="393"/>
      <c r="G217" s="393"/>
      <c r="H217" s="399">
        <v>1967</v>
      </c>
      <c r="I217" s="211"/>
      <c r="J217" s="219"/>
      <c r="K217" s="219"/>
      <c r="L217" s="287"/>
      <c r="M217" s="287"/>
      <c r="N217" s="288"/>
    </row>
    <row r="218" spans="1:14" ht="13.8" x14ac:dyDescent="0.25">
      <c r="A218" s="392" t="s">
        <v>642</v>
      </c>
      <c r="B218" s="393"/>
      <c r="C218" s="396" t="s">
        <v>643</v>
      </c>
      <c r="D218" s="394" t="s">
        <v>459</v>
      </c>
      <c r="E218" s="290" t="s">
        <v>402</v>
      </c>
      <c r="F218" s="393"/>
      <c r="G218" s="393"/>
      <c r="H218" s="397">
        <v>1985</v>
      </c>
      <c r="I218" s="211"/>
      <c r="J218" s="219"/>
      <c r="K218" s="219"/>
      <c r="L218" s="287"/>
      <c r="M218" s="287"/>
      <c r="N218" s="288"/>
    </row>
    <row r="219" spans="1:14" ht="13.8" x14ac:dyDescent="0.25">
      <c r="A219" s="392" t="s">
        <v>644</v>
      </c>
      <c r="B219" s="393"/>
      <c r="C219" s="396" t="s">
        <v>645</v>
      </c>
      <c r="D219" s="394"/>
      <c r="E219" s="290" t="s">
        <v>402</v>
      </c>
      <c r="F219" s="393"/>
      <c r="G219" s="393"/>
      <c r="H219" s="397">
        <v>1978</v>
      </c>
      <c r="I219" s="211"/>
      <c r="J219" s="217"/>
      <c r="K219" s="219"/>
      <c r="L219" s="287"/>
      <c r="M219" s="287"/>
      <c r="N219" s="288"/>
    </row>
    <row r="220" spans="1:14" ht="13.8" x14ac:dyDescent="0.25">
      <c r="A220" s="392" t="s">
        <v>646</v>
      </c>
      <c r="B220" s="393"/>
      <c r="C220" s="393" t="s">
        <v>647</v>
      </c>
      <c r="D220" s="394"/>
      <c r="E220" s="290" t="s">
        <v>402</v>
      </c>
      <c r="F220" s="393"/>
      <c r="G220" s="393"/>
      <c r="H220" s="399">
        <v>1970</v>
      </c>
      <c r="I220" s="211"/>
      <c r="J220" s="225"/>
      <c r="K220" s="219"/>
      <c r="L220" s="287"/>
      <c r="M220" s="287"/>
      <c r="N220" s="288"/>
    </row>
    <row r="221" spans="1:14" ht="13.8" x14ac:dyDescent="0.25">
      <c r="A221" s="392" t="s">
        <v>648</v>
      </c>
      <c r="B221" s="393"/>
      <c r="C221" s="393" t="s">
        <v>649</v>
      </c>
      <c r="D221" s="394"/>
      <c r="E221" s="290" t="s">
        <v>402</v>
      </c>
      <c r="F221" s="393"/>
      <c r="G221" s="393"/>
      <c r="H221" s="392" t="s">
        <v>316</v>
      </c>
      <c r="I221" s="211"/>
      <c r="J221" s="217"/>
      <c r="K221" s="219"/>
      <c r="L221" s="287"/>
      <c r="M221" s="287"/>
      <c r="N221" s="288"/>
    </row>
    <row r="222" spans="1:14" ht="13.8" x14ac:dyDescent="0.25">
      <c r="A222" s="392" t="s">
        <v>650</v>
      </c>
      <c r="B222" s="393"/>
      <c r="C222" s="393" t="s">
        <v>651</v>
      </c>
      <c r="D222" s="394"/>
      <c r="E222" s="290" t="s">
        <v>402</v>
      </c>
      <c r="F222" s="456"/>
      <c r="G222" s="456"/>
      <c r="H222" s="392" t="s">
        <v>393</v>
      </c>
      <c r="I222" s="211"/>
      <c r="J222" s="211"/>
      <c r="K222" s="211"/>
      <c r="L222" s="287"/>
      <c r="M222" s="287"/>
      <c r="N222" s="288"/>
    </row>
    <row r="223" spans="1:14" ht="13.8" x14ac:dyDescent="0.25">
      <c r="A223" s="392" t="s">
        <v>652</v>
      </c>
      <c r="B223" s="393"/>
      <c r="C223" s="393" t="s">
        <v>653</v>
      </c>
      <c r="D223" s="394"/>
      <c r="E223" s="398" t="s">
        <v>408</v>
      </c>
      <c r="F223" s="393"/>
      <c r="G223" s="393"/>
      <c r="H223" s="392" t="s">
        <v>654</v>
      </c>
      <c r="I223" s="211"/>
      <c r="J223" s="217"/>
      <c r="K223" s="217"/>
      <c r="L223" s="287"/>
      <c r="M223" s="287"/>
      <c r="N223" s="288"/>
    </row>
    <row r="224" spans="1:14" ht="13.8" x14ac:dyDescent="0.25">
      <c r="A224" s="392" t="s">
        <v>655</v>
      </c>
      <c r="B224" s="393"/>
      <c r="C224" s="396" t="s">
        <v>656</v>
      </c>
      <c r="D224" s="394"/>
      <c r="E224" s="395" t="s">
        <v>408</v>
      </c>
      <c r="F224" s="393"/>
      <c r="G224" s="393"/>
      <c r="H224" s="397">
        <v>1965</v>
      </c>
      <c r="I224" s="211"/>
      <c r="J224" s="219"/>
      <c r="K224" s="211"/>
      <c r="L224" s="287"/>
      <c r="M224" s="287"/>
      <c r="N224" s="288"/>
    </row>
    <row r="225" spans="1:14" ht="15" x14ac:dyDescent="0.25">
      <c r="A225" s="392" t="s">
        <v>657</v>
      </c>
      <c r="B225" s="393"/>
      <c r="C225" s="393" t="s">
        <v>658</v>
      </c>
      <c r="D225" s="394"/>
      <c r="E225" s="290" t="s">
        <v>411</v>
      </c>
      <c r="F225" s="393"/>
      <c r="G225" s="393"/>
      <c r="H225" s="392" t="s">
        <v>217</v>
      </c>
      <c r="I225" s="208"/>
      <c r="J225" s="214"/>
      <c r="K225" s="219"/>
      <c r="L225" s="212"/>
      <c r="M225" s="212"/>
      <c r="N225" s="288"/>
    </row>
    <row r="226" spans="1:14" ht="15" x14ac:dyDescent="0.25">
      <c r="A226" s="392" t="s">
        <v>659</v>
      </c>
      <c r="B226" s="393"/>
      <c r="C226" s="393" t="s">
        <v>660</v>
      </c>
      <c r="D226" s="394"/>
      <c r="E226" s="290" t="s">
        <v>411</v>
      </c>
      <c r="F226" s="393"/>
      <c r="G226" s="393"/>
      <c r="H226" s="392" t="s">
        <v>387</v>
      </c>
      <c r="I226" s="208"/>
      <c r="J226" s="216"/>
      <c r="K226" s="217"/>
      <c r="L226" s="212"/>
      <c r="M226" s="212"/>
      <c r="N226" s="288"/>
    </row>
    <row r="227" spans="1:14" ht="15" x14ac:dyDescent="0.25">
      <c r="A227" s="392" t="s">
        <v>207</v>
      </c>
      <c r="B227" s="393"/>
      <c r="C227" s="393" t="s">
        <v>661</v>
      </c>
      <c r="D227" s="394"/>
      <c r="E227" s="290" t="s">
        <v>411</v>
      </c>
      <c r="F227" s="393"/>
      <c r="G227" s="393"/>
      <c r="H227" s="392" t="s">
        <v>662</v>
      </c>
      <c r="I227" s="208"/>
      <c r="J227" s="216"/>
      <c r="K227" s="219"/>
      <c r="L227" s="212"/>
      <c r="M227" s="212"/>
      <c r="N227" s="288"/>
    </row>
    <row r="228" spans="1:14" ht="15" x14ac:dyDescent="0.25">
      <c r="A228" s="392" t="s">
        <v>663</v>
      </c>
      <c r="B228" s="393"/>
      <c r="C228" s="393" t="s">
        <v>664</v>
      </c>
      <c r="D228" s="394"/>
      <c r="E228" s="290" t="s">
        <v>411</v>
      </c>
      <c r="F228" s="393"/>
      <c r="G228" s="393"/>
      <c r="H228" s="392" t="s">
        <v>465</v>
      </c>
      <c r="I228" s="208"/>
      <c r="J228" s="216"/>
      <c r="K228" s="217"/>
      <c r="L228" s="212"/>
      <c r="M228" s="212"/>
      <c r="N228" s="288"/>
    </row>
    <row r="229" spans="1:14" ht="15" x14ac:dyDescent="0.25">
      <c r="A229" s="392" t="s">
        <v>665</v>
      </c>
      <c r="B229" s="393"/>
      <c r="C229" s="396" t="s">
        <v>666</v>
      </c>
      <c r="D229" s="394" t="s">
        <v>461</v>
      </c>
      <c r="E229" s="290" t="s">
        <v>411</v>
      </c>
      <c r="F229" s="393"/>
      <c r="G229" s="393"/>
      <c r="H229" s="397">
        <v>1973</v>
      </c>
      <c r="I229" s="208"/>
      <c r="J229" s="208"/>
      <c r="K229" s="211"/>
      <c r="L229" s="212"/>
      <c r="M229" s="212"/>
      <c r="N229" s="288"/>
    </row>
    <row r="230" spans="1:14" ht="15" x14ac:dyDescent="0.25">
      <c r="A230" s="392" t="s">
        <v>64</v>
      </c>
      <c r="B230" s="393"/>
      <c r="C230" s="396" t="s">
        <v>667</v>
      </c>
      <c r="D230" s="394" t="s">
        <v>722</v>
      </c>
      <c r="E230" s="290" t="s">
        <v>411</v>
      </c>
      <c r="F230" s="393"/>
      <c r="G230" s="393"/>
      <c r="H230" s="397">
        <v>1964</v>
      </c>
      <c r="I230" s="208"/>
      <c r="J230" s="216"/>
      <c r="K230" s="219"/>
      <c r="L230" s="212"/>
      <c r="M230" s="212"/>
      <c r="N230" s="288"/>
    </row>
    <row r="231" spans="1:14" ht="15" x14ac:dyDescent="0.25">
      <c r="A231" s="392" t="s">
        <v>108</v>
      </c>
      <c r="B231" s="393"/>
      <c r="C231" s="396" t="s">
        <v>668</v>
      </c>
      <c r="D231" s="394"/>
      <c r="E231" s="395" t="s">
        <v>420</v>
      </c>
      <c r="F231" s="393"/>
      <c r="G231" s="393"/>
      <c r="H231" s="399">
        <v>1966</v>
      </c>
      <c r="I231" s="208"/>
      <c r="J231" s="216"/>
      <c r="K231" s="219"/>
      <c r="L231" s="212"/>
      <c r="M231" s="212"/>
      <c r="N231" s="288"/>
    </row>
    <row r="232" spans="1:14" ht="15" x14ac:dyDescent="0.25">
      <c r="A232" s="392" t="s">
        <v>669</v>
      </c>
      <c r="B232" s="393"/>
      <c r="C232" s="393" t="s">
        <v>670</v>
      </c>
      <c r="D232" s="394"/>
      <c r="E232" s="395" t="s">
        <v>423</v>
      </c>
      <c r="F232" s="393"/>
      <c r="G232" s="393"/>
      <c r="H232" s="392" t="s">
        <v>253</v>
      </c>
      <c r="I232" s="208"/>
      <c r="J232" s="208"/>
      <c r="K232" s="211"/>
      <c r="L232" s="212"/>
      <c r="M232" s="212"/>
      <c r="N232" s="288"/>
    </row>
    <row r="233" spans="1:14" ht="15" x14ac:dyDescent="0.25">
      <c r="A233" s="392" t="s">
        <v>671</v>
      </c>
      <c r="B233" s="393"/>
      <c r="C233" s="396" t="s">
        <v>672</v>
      </c>
      <c r="D233" s="394"/>
      <c r="E233" s="395" t="s">
        <v>423</v>
      </c>
      <c r="F233" s="393"/>
      <c r="G233" s="393"/>
      <c r="H233" s="399">
        <v>1972</v>
      </c>
      <c r="I233" s="208"/>
      <c r="J233" s="208"/>
      <c r="K233" s="219"/>
      <c r="L233" s="212"/>
      <c r="M233" s="212"/>
      <c r="N233" s="288"/>
    </row>
    <row r="234" spans="1:14" ht="15" x14ac:dyDescent="0.25">
      <c r="A234" s="392" t="s">
        <v>673</v>
      </c>
      <c r="B234" s="393"/>
      <c r="C234" s="393" t="s">
        <v>674</v>
      </c>
      <c r="D234" s="394"/>
      <c r="E234" s="395" t="s">
        <v>423</v>
      </c>
      <c r="F234" s="393"/>
      <c r="G234" s="393"/>
      <c r="H234" s="392" t="s">
        <v>675</v>
      </c>
      <c r="I234" s="208"/>
      <c r="J234" s="216"/>
      <c r="K234" s="219"/>
      <c r="L234" s="212"/>
      <c r="M234" s="212"/>
      <c r="N234" s="288"/>
    </row>
    <row r="235" spans="1:14" ht="15" x14ac:dyDescent="0.25">
      <c r="A235" s="392" t="s">
        <v>141</v>
      </c>
      <c r="B235" s="393"/>
      <c r="C235" s="393" t="s">
        <v>676</v>
      </c>
      <c r="D235" s="394" t="s">
        <v>722</v>
      </c>
      <c r="E235" s="395" t="s">
        <v>423</v>
      </c>
      <c r="F235" s="393"/>
      <c r="G235" s="393"/>
      <c r="H235" s="392" t="s">
        <v>677</v>
      </c>
      <c r="I235" s="208"/>
      <c r="J235" s="208"/>
      <c r="K235" s="211"/>
      <c r="L235" s="212"/>
      <c r="M235" s="212"/>
      <c r="N235" s="288"/>
    </row>
    <row r="236" spans="1:14" ht="15" x14ac:dyDescent="0.25">
      <c r="A236" s="392" t="s">
        <v>678</v>
      </c>
      <c r="B236" s="393"/>
      <c r="C236" s="393" t="s">
        <v>679</v>
      </c>
      <c r="D236" s="394" t="s">
        <v>459</v>
      </c>
      <c r="E236" s="395" t="s">
        <v>423</v>
      </c>
      <c r="F236" s="393"/>
      <c r="G236" s="393"/>
      <c r="H236" s="392" t="s">
        <v>680</v>
      </c>
      <c r="I236" s="208"/>
      <c r="J236" s="208"/>
      <c r="K236" s="211"/>
      <c r="L236" s="212"/>
      <c r="M236" s="212"/>
      <c r="N236" s="288"/>
    </row>
    <row r="237" spans="1:14" ht="15" x14ac:dyDescent="0.25">
      <c r="A237" s="392" t="s">
        <v>681</v>
      </c>
      <c r="B237" s="393"/>
      <c r="C237" s="393" t="s">
        <v>682</v>
      </c>
      <c r="D237" s="394"/>
      <c r="E237" s="398" t="s">
        <v>437</v>
      </c>
      <c r="F237" s="393"/>
      <c r="G237" s="393"/>
      <c r="H237" s="392" t="s">
        <v>414</v>
      </c>
      <c r="I237" s="208"/>
      <c r="J237" s="216"/>
      <c r="K237" s="219"/>
      <c r="L237" s="212"/>
      <c r="M237" s="212"/>
      <c r="N237" s="288"/>
    </row>
    <row r="238" spans="1:14" ht="15" x14ac:dyDescent="0.25">
      <c r="A238" s="392" t="s">
        <v>683</v>
      </c>
      <c r="B238" s="393"/>
      <c r="C238" s="396" t="s">
        <v>684</v>
      </c>
      <c r="D238" s="394"/>
      <c r="E238" s="398" t="s">
        <v>437</v>
      </c>
      <c r="F238" s="393"/>
      <c r="G238" s="393"/>
      <c r="H238" s="397">
        <v>1971</v>
      </c>
      <c r="I238" s="208"/>
      <c r="J238" s="216"/>
      <c r="K238" s="219"/>
      <c r="L238" s="212"/>
      <c r="M238" s="212"/>
      <c r="N238" s="288"/>
    </row>
    <row r="239" spans="1:14" ht="15" x14ac:dyDescent="0.25">
      <c r="A239" s="392" t="s">
        <v>685</v>
      </c>
      <c r="B239" s="393"/>
      <c r="C239" s="396" t="s">
        <v>686</v>
      </c>
      <c r="D239" s="394"/>
      <c r="E239" s="398" t="s">
        <v>437</v>
      </c>
      <c r="F239" s="393"/>
      <c r="G239" s="393"/>
      <c r="H239" s="397">
        <v>1984</v>
      </c>
      <c r="I239" s="208"/>
      <c r="J239" s="216"/>
      <c r="K239" s="219"/>
      <c r="L239" s="212"/>
      <c r="M239" s="212"/>
      <c r="N239" s="288"/>
    </row>
    <row r="240" spans="1:14" ht="15" x14ac:dyDescent="0.25">
      <c r="A240" s="392" t="s">
        <v>21</v>
      </c>
      <c r="B240" s="393"/>
      <c r="C240" s="396" t="s">
        <v>687</v>
      </c>
      <c r="D240" s="394"/>
      <c r="E240" s="398" t="s">
        <v>437</v>
      </c>
      <c r="F240" s="393"/>
      <c r="G240" s="393"/>
      <c r="H240" s="397">
        <v>1959</v>
      </c>
      <c r="I240" s="208"/>
      <c r="J240" s="216"/>
      <c r="K240" s="219"/>
      <c r="L240" s="212"/>
      <c r="M240" s="212"/>
      <c r="N240" s="288"/>
    </row>
    <row r="241" spans="1:14" ht="15" x14ac:dyDescent="0.25">
      <c r="A241" s="392" t="s">
        <v>114</v>
      </c>
      <c r="B241" s="393"/>
      <c r="C241" s="396" t="s">
        <v>688</v>
      </c>
      <c r="D241" s="394"/>
      <c r="E241" s="396" t="s">
        <v>347</v>
      </c>
      <c r="F241" s="393"/>
      <c r="G241" s="393"/>
      <c r="H241" s="397">
        <v>1947</v>
      </c>
      <c r="I241" s="208"/>
      <c r="J241" s="216"/>
      <c r="K241" s="217"/>
      <c r="L241" s="212"/>
      <c r="M241" s="212"/>
      <c r="N241" s="288"/>
    </row>
    <row r="242" spans="1:14" ht="15" x14ac:dyDescent="0.25">
      <c r="A242" s="392" t="s">
        <v>472</v>
      </c>
      <c r="B242" s="393"/>
      <c r="C242" s="396" t="s">
        <v>689</v>
      </c>
      <c r="D242" s="394"/>
      <c r="E242" s="396" t="s">
        <v>347</v>
      </c>
      <c r="F242" s="393"/>
      <c r="G242" s="393"/>
      <c r="H242" s="397">
        <v>1947</v>
      </c>
      <c r="I242" s="208"/>
      <c r="J242" s="216"/>
      <c r="K242" s="217"/>
      <c r="L242" s="212"/>
      <c r="M242" s="212"/>
      <c r="N242" s="288"/>
    </row>
    <row r="243" spans="1:14" ht="15" x14ac:dyDescent="0.25">
      <c r="A243" s="392" t="s">
        <v>690</v>
      </c>
      <c r="B243" s="393"/>
      <c r="C243" s="396" t="s">
        <v>691</v>
      </c>
      <c r="D243" s="394"/>
      <c r="E243" s="398" t="s">
        <v>443</v>
      </c>
      <c r="F243" s="393"/>
      <c r="G243" s="393"/>
      <c r="H243" s="397">
        <v>1953</v>
      </c>
      <c r="I243" s="208"/>
      <c r="J243" s="216"/>
      <c r="K243" s="219"/>
      <c r="L243" s="212"/>
      <c r="M243" s="212"/>
      <c r="N243" s="288"/>
    </row>
    <row r="244" spans="1:14" ht="15" x14ac:dyDescent="0.25">
      <c r="A244" s="392" t="s">
        <v>692</v>
      </c>
      <c r="B244" s="393"/>
      <c r="C244" s="396" t="s">
        <v>693</v>
      </c>
      <c r="D244" s="394" t="s">
        <v>460</v>
      </c>
      <c r="E244" s="398" t="s">
        <v>443</v>
      </c>
      <c r="F244" s="393"/>
      <c r="G244" s="393"/>
      <c r="H244" s="397">
        <v>1979</v>
      </c>
      <c r="I244" s="208"/>
      <c r="J244" s="216"/>
      <c r="K244" s="217"/>
      <c r="L244" s="212"/>
      <c r="M244" s="212"/>
      <c r="N244" s="288"/>
    </row>
    <row r="245" spans="1:14" ht="15" x14ac:dyDescent="0.25">
      <c r="A245" s="392" t="s">
        <v>694</v>
      </c>
      <c r="B245" s="393"/>
      <c r="C245" s="393" t="s">
        <v>695</v>
      </c>
      <c r="D245" s="394"/>
      <c r="E245" s="398" t="s">
        <v>443</v>
      </c>
      <c r="F245" s="393"/>
      <c r="G245" s="393"/>
      <c r="H245" s="392" t="s">
        <v>393</v>
      </c>
      <c r="I245" s="208"/>
      <c r="J245" s="216"/>
      <c r="K245" s="219"/>
      <c r="L245" s="212"/>
      <c r="M245" s="212"/>
      <c r="N245" s="288"/>
    </row>
    <row r="246" spans="1:14" ht="15" x14ac:dyDescent="0.25">
      <c r="A246" s="392" t="s">
        <v>696</v>
      </c>
      <c r="B246" s="393"/>
      <c r="C246" s="396" t="s">
        <v>697</v>
      </c>
      <c r="D246" s="394" t="s">
        <v>722</v>
      </c>
      <c r="E246" s="398" t="s">
        <v>443</v>
      </c>
      <c r="F246" s="393"/>
      <c r="G246" s="393"/>
      <c r="H246" s="399">
        <v>1963</v>
      </c>
      <c r="I246" s="208"/>
      <c r="J246" s="214"/>
      <c r="K246" s="219"/>
      <c r="L246" s="212"/>
      <c r="M246" s="212"/>
      <c r="N246" s="288"/>
    </row>
    <row r="247" spans="1:14" ht="15" x14ac:dyDescent="0.25">
      <c r="A247" s="392" t="s">
        <v>123</v>
      </c>
      <c r="B247" s="393"/>
      <c r="C247" s="396" t="s">
        <v>698</v>
      </c>
      <c r="D247" s="394"/>
      <c r="E247" s="398" t="s">
        <v>443</v>
      </c>
      <c r="F247" s="393"/>
      <c r="G247" s="393"/>
      <c r="H247" s="397">
        <v>1966</v>
      </c>
      <c r="I247" s="208"/>
      <c r="J247" s="216"/>
      <c r="K247" s="217"/>
      <c r="L247" s="212"/>
      <c r="M247" s="212"/>
      <c r="N247" s="288"/>
    </row>
    <row r="248" spans="1:14" ht="15" x14ac:dyDescent="0.25">
      <c r="A248" s="392" t="s">
        <v>699</v>
      </c>
      <c r="B248" s="393"/>
      <c r="C248" s="396" t="s">
        <v>700</v>
      </c>
      <c r="D248" s="394"/>
      <c r="E248" s="395" t="s">
        <v>452</v>
      </c>
      <c r="F248" s="393"/>
      <c r="G248" s="393"/>
      <c r="H248" s="399">
        <v>1963</v>
      </c>
      <c r="I248" s="208"/>
      <c r="J248" s="216"/>
      <c r="K248" s="219"/>
      <c r="L248" s="212"/>
      <c r="M248" s="212"/>
      <c r="N248" s="288"/>
    </row>
    <row r="249" spans="1:14" ht="15" x14ac:dyDescent="0.25">
      <c r="A249" s="392" t="s">
        <v>701</v>
      </c>
      <c r="B249" s="393"/>
      <c r="C249" s="396" t="s">
        <v>702</v>
      </c>
      <c r="D249" s="394"/>
      <c r="E249" s="395" t="s">
        <v>452</v>
      </c>
      <c r="F249" s="393"/>
      <c r="G249" s="393"/>
      <c r="H249" s="397">
        <v>1983</v>
      </c>
      <c r="I249" s="208"/>
      <c r="J249" s="216"/>
      <c r="K249" s="219"/>
      <c r="L249" s="212"/>
      <c r="M249" s="212"/>
      <c r="N249" s="288"/>
    </row>
    <row r="250" spans="1:14" ht="15" x14ac:dyDescent="0.25">
      <c r="A250" s="392" t="s">
        <v>703</v>
      </c>
      <c r="B250" s="393"/>
      <c r="C250" s="396" t="s">
        <v>704</v>
      </c>
      <c r="D250" s="394"/>
      <c r="E250" s="395" t="s">
        <v>452</v>
      </c>
      <c r="F250" s="393"/>
      <c r="G250" s="393"/>
      <c r="H250" s="399">
        <v>1981</v>
      </c>
      <c r="I250" s="208"/>
      <c r="J250" s="216"/>
      <c r="K250" s="219"/>
      <c r="L250" s="212"/>
      <c r="M250" s="212"/>
      <c r="N250" s="288"/>
    </row>
    <row r="251" spans="1:14" ht="15" x14ac:dyDescent="0.25">
      <c r="A251" s="392" t="s">
        <v>89</v>
      </c>
      <c r="B251" s="393"/>
      <c r="C251" s="396" t="s">
        <v>705</v>
      </c>
      <c r="D251" s="394"/>
      <c r="E251" s="395" t="s">
        <v>452</v>
      </c>
      <c r="F251" s="393"/>
      <c r="G251" s="393"/>
      <c r="H251" s="399">
        <v>1963</v>
      </c>
      <c r="I251" s="208"/>
      <c r="J251" s="216"/>
      <c r="K251" s="217"/>
      <c r="L251" s="212"/>
      <c r="M251" s="212"/>
      <c r="N251" s="288"/>
    </row>
    <row r="252" spans="1:14" ht="15" x14ac:dyDescent="0.25">
      <c r="A252" s="392" t="s">
        <v>706</v>
      </c>
      <c r="B252" s="393"/>
      <c r="C252" s="396" t="s">
        <v>707</v>
      </c>
      <c r="D252" s="394"/>
      <c r="E252" s="395" t="s">
        <v>452</v>
      </c>
      <c r="F252" s="393"/>
      <c r="G252" s="393"/>
      <c r="H252" s="397">
        <v>1979</v>
      </c>
      <c r="I252" s="208"/>
      <c r="J252" s="208"/>
      <c r="K252" s="211"/>
      <c r="L252" s="212"/>
      <c r="M252" s="212"/>
      <c r="N252" s="288"/>
    </row>
    <row r="253" spans="1:14" ht="15" x14ac:dyDescent="0.25">
      <c r="A253" s="392" t="s">
        <v>708</v>
      </c>
      <c r="B253" s="393"/>
      <c r="C253" s="400" t="s">
        <v>709</v>
      </c>
      <c r="D253" s="394"/>
      <c r="E253" s="395" t="s">
        <v>452</v>
      </c>
      <c r="F253" s="393"/>
      <c r="G253" s="393"/>
      <c r="H253" s="399">
        <v>1952</v>
      </c>
      <c r="I253" s="208"/>
      <c r="J253" s="216"/>
      <c r="K253" s="219"/>
      <c r="L253" s="212"/>
      <c r="M253" s="212"/>
      <c r="N253" s="288"/>
    </row>
    <row r="254" spans="1:14" ht="15" x14ac:dyDescent="0.25">
      <c r="A254" s="392" t="s">
        <v>710</v>
      </c>
      <c r="B254" s="393"/>
      <c r="C254" s="410" t="s">
        <v>711</v>
      </c>
      <c r="D254" s="394" t="s">
        <v>459</v>
      </c>
      <c r="E254" s="398" t="s">
        <v>389</v>
      </c>
      <c r="F254" s="393"/>
      <c r="G254" s="393"/>
      <c r="H254" s="399">
        <v>1983</v>
      </c>
      <c r="I254" s="208"/>
      <c r="J254" s="216"/>
      <c r="K254" s="219"/>
      <c r="L254" s="212"/>
      <c r="M254" s="212"/>
      <c r="N254" s="288"/>
    </row>
    <row r="255" spans="1:14" ht="15" x14ac:dyDescent="0.25">
      <c r="A255" s="392" t="s">
        <v>712</v>
      </c>
      <c r="B255" s="393"/>
      <c r="C255" s="412" t="s">
        <v>713</v>
      </c>
      <c r="D255" s="457" t="s">
        <v>462</v>
      </c>
      <c r="E255" s="398" t="s">
        <v>389</v>
      </c>
      <c r="F255" s="393"/>
      <c r="G255" s="393"/>
      <c r="H255" s="392" t="s">
        <v>654</v>
      </c>
      <c r="I255" s="208"/>
      <c r="J255" s="208"/>
      <c r="K255" s="211"/>
      <c r="L255" s="212"/>
      <c r="M255" s="212"/>
      <c r="N255" s="288"/>
    </row>
    <row r="256" spans="1:14" ht="15" x14ac:dyDescent="0.25">
      <c r="A256" s="392" t="s">
        <v>714</v>
      </c>
      <c r="B256" s="393"/>
      <c r="C256" s="410" t="s">
        <v>715</v>
      </c>
      <c r="D256" s="394"/>
      <c r="E256" s="398" t="s">
        <v>389</v>
      </c>
      <c r="F256" s="393"/>
      <c r="G256" s="393"/>
      <c r="H256" s="399">
        <v>1952</v>
      </c>
      <c r="I256" s="208"/>
      <c r="J256" s="208"/>
      <c r="K256" s="211"/>
      <c r="L256" s="212"/>
      <c r="M256" s="212"/>
      <c r="N256" s="288"/>
    </row>
    <row r="257" spans="1:14" ht="15" x14ac:dyDescent="0.25">
      <c r="A257" s="392" t="s">
        <v>716</v>
      </c>
      <c r="B257" s="393"/>
      <c r="C257" s="410" t="s">
        <v>717</v>
      </c>
      <c r="D257" s="394"/>
      <c r="E257" s="398" t="s">
        <v>389</v>
      </c>
      <c r="F257" s="393"/>
      <c r="G257" s="393"/>
      <c r="H257" s="397">
        <v>1981</v>
      </c>
      <c r="I257" s="208"/>
      <c r="J257" s="216"/>
      <c r="K257" s="217"/>
      <c r="L257" s="212"/>
      <c r="M257" s="212"/>
      <c r="N257" s="288"/>
    </row>
    <row r="258" spans="1:14" ht="15" x14ac:dyDescent="0.25">
      <c r="A258" s="392" t="s">
        <v>718</v>
      </c>
      <c r="B258" s="393"/>
      <c r="C258" s="410" t="s">
        <v>719</v>
      </c>
      <c r="D258" s="394"/>
      <c r="E258" s="398" t="s">
        <v>389</v>
      </c>
      <c r="F258" s="393"/>
      <c r="G258" s="393"/>
      <c r="H258" s="399">
        <v>1974</v>
      </c>
      <c r="I258" s="208"/>
      <c r="J258" s="208"/>
      <c r="K258" s="211"/>
      <c r="L258" s="212"/>
      <c r="M258" s="212"/>
      <c r="N258" s="288"/>
    </row>
    <row r="259" spans="1:14" ht="15" x14ac:dyDescent="0.25">
      <c r="A259" s="392" t="s">
        <v>720</v>
      </c>
      <c r="B259" s="393"/>
      <c r="C259" s="409" t="s">
        <v>721</v>
      </c>
      <c r="D259" s="394"/>
      <c r="E259" s="398" t="s">
        <v>389</v>
      </c>
      <c r="F259" s="393"/>
      <c r="G259" s="393"/>
      <c r="H259" s="399">
        <v>1964</v>
      </c>
      <c r="I259" s="208"/>
      <c r="J259" s="216"/>
      <c r="K259" s="219"/>
      <c r="L259" s="212"/>
      <c r="M259" s="212"/>
      <c r="N259" s="288"/>
    </row>
    <row r="260" spans="1:14" x14ac:dyDescent="0.3">
      <c r="A260" s="421"/>
      <c r="B260" s="208"/>
      <c r="C260" s="216"/>
      <c r="D260" s="263"/>
      <c r="E260" s="218"/>
      <c r="F260" s="208"/>
      <c r="G260" s="208"/>
      <c r="H260" s="235"/>
      <c r="I260" s="208"/>
      <c r="J260" s="216"/>
      <c r="K260" s="219"/>
      <c r="L260" s="212"/>
      <c r="M260" s="212"/>
      <c r="N260" s="288"/>
    </row>
    <row r="261" spans="1:14" x14ac:dyDescent="0.3">
      <c r="A261" s="421"/>
      <c r="B261" s="208"/>
      <c r="C261" s="216"/>
      <c r="D261" s="263"/>
      <c r="E261" s="218"/>
      <c r="F261" s="208"/>
      <c r="G261" s="208"/>
      <c r="H261" s="235"/>
      <c r="I261" s="208"/>
      <c r="J261" s="216"/>
      <c r="K261" s="219"/>
      <c r="L261" s="212"/>
      <c r="M261" s="212"/>
      <c r="N261" s="288"/>
    </row>
    <row r="262" spans="1:14" x14ac:dyDescent="0.3">
      <c r="A262" s="421"/>
      <c r="B262" s="208"/>
      <c r="C262" s="216"/>
      <c r="D262" s="263"/>
      <c r="E262" s="218"/>
      <c r="F262" s="208"/>
      <c r="G262" s="208"/>
      <c r="H262" s="235"/>
      <c r="I262" s="208"/>
      <c r="J262" s="216"/>
      <c r="K262" s="217"/>
      <c r="L262" s="212"/>
      <c r="M262" s="212"/>
      <c r="N262" s="288"/>
    </row>
    <row r="263" spans="1:14" x14ac:dyDescent="0.3">
      <c r="A263" s="421"/>
      <c r="B263" s="208"/>
      <c r="C263" s="216"/>
      <c r="D263" s="263"/>
      <c r="E263" s="218"/>
      <c r="F263" s="208"/>
      <c r="G263" s="208"/>
      <c r="H263" s="235"/>
      <c r="I263" s="208"/>
      <c r="J263" s="216"/>
      <c r="K263" s="217"/>
      <c r="L263" s="212"/>
      <c r="M263" s="212"/>
      <c r="N263" s="288"/>
    </row>
    <row r="264" spans="1:14" x14ac:dyDescent="0.3">
      <c r="A264" s="421"/>
      <c r="B264" s="208"/>
      <c r="C264" s="216"/>
      <c r="D264" s="263"/>
      <c r="E264" s="218"/>
      <c r="F264" s="208"/>
      <c r="G264" s="208"/>
      <c r="H264" s="235"/>
      <c r="I264" s="208"/>
      <c r="J264" s="216"/>
      <c r="K264" s="219"/>
      <c r="L264" s="212"/>
      <c r="M264" s="212"/>
      <c r="N264" s="288"/>
    </row>
    <row r="265" spans="1:14" x14ac:dyDescent="0.3">
      <c r="A265" s="421"/>
      <c r="B265" s="208"/>
      <c r="C265" s="216"/>
      <c r="D265" s="263"/>
      <c r="E265" s="218"/>
      <c r="F265" s="208"/>
      <c r="G265" s="208"/>
      <c r="H265" s="235"/>
      <c r="I265" s="208"/>
      <c r="J265" s="220"/>
      <c r="K265" s="221"/>
      <c r="L265" s="212"/>
      <c r="M265" s="212"/>
      <c r="N265" s="288"/>
    </row>
    <row r="266" spans="1:14" x14ac:dyDescent="0.3">
      <c r="A266" s="421"/>
      <c r="B266" s="208"/>
      <c r="C266" s="216"/>
      <c r="D266" s="263"/>
      <c r="E266" s="218"/>
      <c r="F266" s="208"/>
      <c r="G266" s="208"/>
      <c r="H266" s="235"/>
      <c r="I266" s="208"/>
      <c r="J266" s="216"/>
      <c r="K266" s="211"/>
      <c r="L266" s="212"/>
      <c r="M266" s="212"/>
      <c r="N266" s="288"/>
    </row>
    <row r="267" spans="1:14" x14ac:dyDescent="0.3">
      <c r="A267" s="421"/>
      <c r="B267" s="208"/>
      <c r="C267" s="216"/>
      <c r="D267" s="263"/>
      <c r="E267" s="218"/>
      <c r="F267" s="208"/>
      <c r="G267" s="208"/>
      <c r="H267" s="235"/>
      <c r="I267" s="208"/>
      <c r="J267" s="216"/>
      <c r="K267" s="221"/>
      <c r="L267" s="212"/>
      <c r="M267" s="212"/>
      <c r="N267" s="288"/>
    </row>
    <row r="268" spans="1:14" x14ac:dyDescent="0.3">
      <c r="A268" s="421"/>
      <c r="B268" s="208"/>
      <c r="C268" s="216"/>
      <c r="D268" s="263"/>
      <c r="E268" s="218"/>
      <c r="F268" s="208"/>
      <c r="G268" s="208"/>
      <c r="H268" s="235"/>
      <c r="I268" s="208"/>
      <c r="J268" s="216"/>
      <c r="K268" s="211"/>
      <c r="L268" s="212"/>
      <c r="M268" s="212"/>
      <c r="N268" s="288"/>
    </row>
    <row r="269" spans="1:14" x14ac:dyDescent="0.3">
      <c r="A269" s="421"/>
      <c r="B269" s="208"/>
      <c r="C269" s="208"/>
      <c r="D269" s="263"/>
      <c r="E269" s="218"/>
      <c r="F269" s="208"/>
      <c r="G269" s="208"/>
      <c r="H269" s="236"/>
      <c r="I269" s="208"/>
      <c r="J269" s="216"/>
      <c r="K269" s="211"/>
      <c r="L269" s="212"/>
      <c r="M269" s="212"/>
      <c r="N269" s="288"/>
    </row>
    <row r="270" spans="1:14" x14ac:dyDescent="0.3">
      <c r="A270" s="421"/>
      <c r="B270" s="208"/>
      <c r="C270" s="216"/>
      <c r="D270" s="209"/>
      <c r="E270" s="218"/>
      <c r="F270" s="208"/>
      <c r="G270" s="208"/>
      <c r="H270" s="235"/>
      <c r="I270" s="208"/>
      <c r="J270" s="216"/>
      <c r="K270" s="217"/>
      <c r="L270" s="212"/>
      <c r="M270" s="212"/>
      <c r="N270" s="288"/>
    </row>
    <row r="271" spans="1:14" x14ac:dyDescent="0.3">
      <c r="A271" s="421"/>
      <c r="B271" s="208"/>
      <c r="C271" s="216"/>
      <c r="D271" s="209"/>
      <c r="E271" s="218"/>
      <c r="F271" s="208"/>
      <c r="G271" s="208"/>
      <c r="H271" s="235"/>
      <c r="I271" s="208"/>
      <c r="J271" s="216"/>
      <c r="K271" s="217"/>
      <c r="L271" s="212"/>
      <c r="M271" s="212"/>
      <c r="N271" s="288"/>
    </row>
    <row r="272" spans="1:14" x14ac:dyDescent="0.3">
      <c r="A272" s="421"/>
      <c r="B272" s="208"/>
      <c r="C272" s="216"/>
      <c r="D272" s="209"/>
      <c r="E272" s="210"/>
      <c r="F272" s="208"/>
      <c r="G272" s="208"/>
      <c r="H272" s="235"/>
      <c r="I272" s="208"/>
      <c r="J272" s="220"/>
      <c r="K272" s="211"/>
      <c r="L272" s="212"/>
      <c r="M272" s="212"/>
      <c r="N272" s="288"/>
    </row>
    <row r="273" spans="1:14" x14ac:dyDescent="0.3">
      <c r="A273" s="421"/>
      <c r="B273" s="208"/>
      <c r="C273" s="216"/>
      <c r="D273" s="209"/>
      <c r="E273" s="218"/>
      <c r="F273" s="208"/>
      <c r="G273" s="208"/>
      <c r="H273" s="235"/>
      <c r="I273" s="208"/>
      <c r="J273" s="220"/>
      <c r="K273" s="217"/>
      <c r="L273" s="212"/>
      <c r="M273" s="212"/>
      <c r="N273" s="288"/>
    </row>
    <row r="274" spans="1:14" x14ac:dyDescent="0.3">
      <c r="A274" s="421"/>
      <c r="B274" s="208"/>
      <c r="C274" s="216"/>
      <c r="D274" s="209"/>
      <c r="E274" s="218"/>
      <c r="F274" s="208"/>
      <c r="G274" s="208"/>
      <c r="H274" s="237"/>
      <c r="I274" s="208"/>
      <c r="J274" s="216"/>
      <c r="K274" s="217"/>
      <c r="L274" s="212"/>
      <c r="M274" s="212"/>
      <c r="N274" s="288"/>
    </row>
    <row r="275" spans="1:14" x14ac:dyDescent="0.3">
      <c r="A275" s="421"/>
      <c r="B275" s="208"/>
      <c r="C275" s="208"/>
      <c r="D275" s="209"/>
      <c r="E275" s="210"/>
      <c r="F275" s="208"/>
      <c r="G275" s="208"/>
      <c r="H275" s="236"/>
      <c r="I275" s="208"/>
      <c r="J275" s="208"/>
      <c r="K275" s="211"/>
      <c r="L275" s="212"/>
      <c r="M275" s="212"/>
      <c r="N275" s="288"/>
    </row>
    <row r="276" spans="1:14" x14ac:dyDescent="0.3">
      <c r="A276" s="421"/>
      <c r="B276" s="208"/>
      <c r="C276" s="216"/>
      <c r="D276" s="209"/>
      <c r="E276" s="218"/>
      <c r="F276" s="208"/>
      <c r="G276" s="208"/>
      <c r="H276" s="237"/>
      <c r="I276" s="208"/>
      <c r="J276" s="216"/>
      <c r="K276" s="217"/>
      <c r="L276" s="212"/>
      <c r="M276" s="212"/>
      <c r="N276" s="288"/>
    </row>
    <row r="277" spans="1:14" x14ac:dyDescent="0.3">
      <c r="A277" s="421"/>
      <c r="B277" s="208"/>
      <c r="C277" s="216"/>
      <c r="D277" s="209"/>
      <c r="E277" s="215"/>
      <c r="F277" s="208"/>
      <c r="G277" s="208"/>
      <c r="H277" s="237"/>
      <c r="I277" s="208"/>
      <c r="J277" s="214"/>
      <c r="K277" s="219"/>
      <c r="L277" s="212"/>
      <c r="M277" s="212"/>
      <c r="N277" s="288"/>
    </row>
    <row r="278" spans="1:14" x14ac:dyDescent="0.3">
      <c r="A278" s="421"/>
      <c r="B278" s="208"/>
      <c r="C278" s="216"/>
      <c r="D278" s="209"/>
      <c r="E278" s="215"/>
      <c r="F278" s="208"/>
      <c r="G278" s="208"/>
      <c r="H278" s="235"/>
      <c r="I278" s="208"/>
      <c r="J278" s="220"/>
      <c r="K278" s="211"/>
      <c r="L278" s="212"/>
      <c r="M278" s="212"/>
      <c r="N278" s="288"/>
    </row>
    <row r="279" spans="1:14" x14ac:dyDescent="0.3">
      <c r="A279" s="421"/>
      <c r="B279" s="208"/>
      <c r="C279" s="216"/>
      <c r="D279" s="209"/>
      <c r="E279" s="215"/>
      <c r="F279" s="208"/>
      <c r="G279" s="208"/>
      <c r="H279" s="235"/>
      <c r="I279" s="208"/>
      <c r="J279" s="216"/>
      <c r="K279" s="217"/>
      <c r="L279" s="212"/>
      <c r="M279" s="212"/>
      <c r="N279" s="288"/>
    </row>
    <row r="280" spans="1:14" x14ac:dyDescent="0.3">
      <c r="A280" s="421"/>
      <c r="B280" s="208"/>
      <c r="C280" s="222"/>
      <c r="D280" s="223"/>
      <c r="E280" s="210"/>
      <c r="F280" s="208"/>
      <c r="G280" s="208"/>
      <c r="H280" s="236"/>
      <c r="I280" s="208"/>
      <c r="J280" s="208"/>
      <c r="K280" s="211"/>
      <c r="L280" s="212"/>
      <c r="M280" s="212"/>
      <c r="N280" s="288"/>
    </row>
    <row r="281" spans="1:14" x14ac:dyDescent="0.3">
      <c r="A281" s="421"/>
      <c r="B281" s="208"/>
      <c r="C281" s="222"/>
      <c r="D281" s="223"/>
      <c r="E281" s="210"/>
      <c r="F281" s="208"/>
      <c r="G281" s="208"/>
      <c r="H281" s="236"/>
      <c r="I281" s="208"/>
      <c r="J281" s="208"/>
      <c r="K281" s="211"/>
      <c r="L281" s="212"/>
      <c r="M281" s="212"/>
      <c r="N281" s="288"/>
    </row>
    <row r="282" spans="1:14" x14ac:dyDescent="0.3">
      <c r="A282" s="421"/>
      <c r="B282" s="208"/>
      <c r="C282" s="216"/>
      <c r="D282" s="209"/>
      <c r="E282" s="218"/>
      <c r="F282" s="208"/>
      <c r="G282" s="208"/>
      <c r="H282" s="235"/>
      <c r="I282" s="208"/>
      <c r="J282" s="216"/>
      <c r="K282" s="217"/>
      <c r="L282" s="212"/>
      <c r="M282" s="212"/>
      <c r="N282" s="288"/>
    </row>
    <row r="283" spans="1:14" x14ac:dyDescent="0.3">
      <c r="A283" s="421"/>
      <c r="B283" s="208"/>
      <c r="C283" s="216"/>
      <c r="D283" s="209"/>
      <c r="E283" s="218"/>
      <c r="F283" s="208"/>
      <c r="G283" s="208"/>
      <c r="H283" s="235"/>
      <c r="I283" s="208"/>
      <c r="J283" s="216"/>
      <c r="K283" s="217"/>
      <c r="L283" s="212"/>
      <c r="M283" s="212"/>
      <c r="N283" s="288"/>
    </row>
    <row r="284" spans="1:14" x14ac:dyDescent="0.3">
      <c r="A284" s="421"/>
      <c r="B284" s="208"/>
      <c r="C284" s="216"/>
      <c r="D284" s="209"/>
      <c r="E284" s="218"/>
      <c r="F284" s="208"/>
      <c r="G284" s="208"/>
      <c r="H284" s="235"/>
      <c r="I284" s="208"/>
      <c r="J284" s="216"/>
      <c r="K284" s="219"/>
      <c r="L284" s="212"/>
      <c r="M284" s="212"/>
      <c r="N284" s="288"/>
    </row>
    <row r="285" spans="1:14" x14ac:dyDescent="0.3">
      <c r="A285" s="421"/>
      <c r="B285" s="208"/>
      <c r="C285" s="216"/>
      <c r="D285" s="209"/>
      <c r="E285" s="218"/>
      <c r="F285" s="208"/>
      <c r="G285" s="208"/>
      <c r="H285" s="235"/>
      <c r="I285" s="208"/>
      <c r="J285" s="216"/>
      <c r="K285" s="219"/>
      <c r="L285" s="212"/>
      <c r="M285" s="212"/>
      <c r="N285" s="288"/>
    </row>
    <row r="286" spans="1:14" x14ac:dyDescent="0.3">
      <c r="A286" s="421"/>
      <c r="B286" s="208"/>
      <c r="C286" s="216"/>
      <c r="D286" s="209"/>
      <c r="E286" s="218"/>
      <c r="F286" s="208"/>
      <c r="G286" s="208"/>
      <c r="H286" s="235"/>
      <c r="I286" s="208"/>
      <c r="J286" s="220"/>
      <c r="K286" s="221"/>
      <c r="L286" s="212"/>
      <c r="M286" s="212"/>
      <c r="N286" s="288"/>
    </row>
    <row r="287" spans="1:14" x14ac:dyDescent="0.3">
      <c r="A287" s="421"/>
      <c r="B287" s="208"/>
      <c r="C287" s="216"/>
      <c r="D287" s="209"/>
      <c r="E287" s="218"/>
      <c r="F287" s="208"/>
      <c r="G287" s="208"/>
      <c r="H287" s="237"/>
      <c r="I287" s="208"/>
      <c r="J287" s="216"/>
      <c r="K287" s="217"/>
      <c r="L287" s="212"/>
      <c r="M287" s="212"/>
      <c r="N287" s="288"/>
    </row>
    <row r="288" spans="1:14" x14ac:dyDescent="0.3">
      <c r="A288" s="421"/>
      <c r="B288" s="208"/>
      <c r="C288" s="216"/>
      <c r="D288" s="209"/>
      <c r="E288" s="218"/>
      <c r="F288" s="208"/>
      <c r="G288" s="208"/>
      <c r="H288" s="235"/>
      <c r="I288" s="208"/>
      <c r="J288" s="220"/>
      <c r="K288" s="211"/>
      <c r="L288" s="212"/>
      <c r="M288" s="212"/>
      <c r="N288" s="288"/>
    </row>
    <row r="289" spans="1:14" x14ac:dyDescent="0.3">
      <c r="A289" s="421"/>
      <c r="B289" s="208"/>
      <c r="C289" s="216"/>
      <c r="D289" s="209"/>
      <c r="E289" s="218"/>
      <c r="F289" s="208"/>
      <c r="G289" s="208"/>
      <c r="H289" s="235"/>
      <c r="I289" s="208"/>
      <c r="J289" s="216"/>
      <c r="K289" s="219"/>
      <c r="L289" s="212"/>
      <c r="M289" s="212"/>
      <c r="N289" s="288"/>
    </row>
    <row r="290" spans="1:14" x14ac:dyDescent="0.3">
      <c r="A290" s="421"/>
      <c r="B290" s="208"/>
      <c r="C290" s="216"/>
      <c r="D290" s="209"/>
      <c r="E290" s="218"/>
      <c r="F290" s="208"/>
      <c r="G290" s="208"/>
      <c r="H290" s="235"/>
      <c r="I290" s="208"/>
      <c r="J290" s="216"/>
      <c r="K290" s="219"/>
      <c r="L290" s="212"/>
      <c r="M290" s="212"/>
      <c r="N290" s="288"/>
    </row>
    <row r="291" spans="1:14" x14ac:dyDescent="0.3">
      <c r="A291" s="421"/>
      <c r="B291" s="208"/>
      <c r="C291" s="216"/>
      <c r="D291" s="209"/>
      <c r="E291" s="218"/>
      <c r="F291" s="208"/>
      <c r="G291" s="208"/>
      <c r="H291" s="235"/>
      <c r="I291" s="208"/>
      <c r="J291" s="216"/>
      <c r="K291" s="219"/>
      <c r="L291" s="212"/>
      <c r="M291" s="212"/>
      <c r="N291" s="288"/>
    </row>
    <row r="292" spans="1:14" x14ac:dyDescent="0.3">
      <c r="A292" s="421"/>
      <c r="B292" s="208"/>
      <c r="C292" s="216"/>
      <c r="D292" s="209"/>
      <c r="E292" s="218"/>
      <c r="F292" s="208"/>
      <c r="G292" s="208"/>
      <c r="H292" s="235"/>
      <c r="I292" s="208"/>
      <c r="J292" s="216"/>
      <c r="K292" s="217"/>
      <c r="L292" s="212"/>
      <c r="M292" s="212"/>
      <c r="N292" s="288"/>
    </row>
    <row r="293" spans="1:14" x14ac:dyDescent="0.3">
      <c r="A293" s="421"/>
      <c r="B293" s="208"/>
      <c r="C293" s="208"/>
      <c r="D293" s="209"/>
      <c r="E293" s="210"/>
      <c r="F293" s="208"/>
      <c r="G293" s="208"/>
      <c r="H293" s="236"/>
      <c r="I293" s="208"/>
      <c r="J293" s="208"/>
      <c r="K293" s="211"/>
      <c r="L293" s="212"/>
      <c r="M293" s="212"/>
      <c r="N293" s="288"/>
    </row>
    <row r="294" spans="1:14" x14ac:dyDescent="0.3">
      <c r="A294" s="421"/>
      <c r="B294" s="208"/>
      <c r="C294" s="216"/>
      <c r="D294" s="209"/>
      <c r="E294" s="218"/>
      <c r="F294" s="208"/>
      <c r="G294" s="208"/>
      <c r="H294" s="235"/>
      <c r="I294" s="208"/>
      <c r="J294" s="216"/>
      <c r="K294" s="217"/>
      <c r="L294" s="212"/>
      <c r="M294" s="212"/>
      <c r="N294" s="288"/>
    </row>
    <row r="295" spans="1:14" x14ac:dyDescent="0.3">
      <c r="A295" s="421"/>
      <c r="B295" s="208"/>
      <c r="C295" s="216"/>
      <c r="D295" s="209"/>
      <c r="E295" s="218"/>
      <c r="F295" s="208"/>
      <c r="G295" s="208"/>
      <c r="H295" s="235"/>
      <c r="I295" s="208"/>
      <c r="J295" s="216"/>
      <c r="K295" s="217"/>
      <c r="L295" s="212"/>
      <c r="M295" s="212"/>
      <c r="N295" s="288"/>
    </row>
    <row r="296" spans="1:14" x14ac:dyDescent="0.3">
      <c r="A296" s="421"/>
      <c r="B296" s="208"/>
      <c r="C296" s="216"/>
      <c r="D296" s="209"/>
      <c r="E296" s="218"/>
      <c r="F296" s="208"/>
      <c r="G296" s="208"/>
      <c r="H296" s="235"/>
      <c r="I296" s="208"/>
      <c r="J296" s="216"/>
      <c r="K296" s="219"/>
      <c r="L296" s="212"/>
      <c r="M296" s="212"/>
      <c r="N296" s="288"/>
    </row>
    <row r="297" spans="1:14" x14ac:dyDescent="0.3">
      <c r="A297" s="421"/>
      <c r="B297" s="208"/>
      <c r="C297" s="216"/>
      <c r="D297" s="209"/>
      <c r="E297" s="218"/>
      <c r="F297" s="208"/>
      <c r="G297" s="208"/>
      <c r="H297" s="235"/>
      <c r="I297" s="208"/>
      <c r="J297" s="216"/>
      <c r="K297" s="217"/>
      <c r="L297" s="212"/>
      <c r="M297" s="212"/>
      <c r="N297" s="288"/>
    </row>
    <row r="298" spans="1:14" x14ac:dyDescent="0.3">
      <c r="A298" s="421"/>
      <c r="B298" s="208"/>
      <c r="C298" s="216"/>
      <c r="D298" s="209"/>
      <c r="E298" s="218"/>
      <c r="F298" s="208"/>
      <c r="G298" s="208"/>
      <c r="H298" s="235"/>
      <c r="I298" s="208"/>
      <c r="J298" s="216"/>
      <c r="K298" s="219"/>
      <c r="L298" s="212"/>
      <c r="M298" s="212"/>
      <c r="N298" s="288"/>
    </row>
    <row r="299" spans="1:14" x14ac:dyDescent="0.3">
      <c r="A299" s="421"/>
      <c r="B299" s="208"/>
      <c r="C299" s="216"/>
      <c r="D299" s="209"/>
      <c r="E299" s="218"/>
      <c r="F299" s="208"/>
      <c r="G299" s="208"/>
      <c r="H299" s="235"/>
      <c r="I299" s="208"/>
      <c r="J299" s="216"/>
      <c r="K299" s="217"/>
      <c r="L299" s="212"/>
      <c r="M299" s="212"/>
      <c r="N299" s="288"/>
    </row>
    <row r="300" spans="1:14" x14ac:dyDescent="0.3">
      <c r="A300" s="421"/>
      <c r="B300" s="208"/>
      <c r="C300" s="216"/>
      <c r="D300" s="209"/>
      <c r="E300" s="218"/>
      <c r="F300" s="208"/>
      <c r="G300" s="208"/>
      <c r="H300" s="235"/>
      <c r="I300" s="208"/>
      <c r="J300" s="216"/>
      <c r="K300" s="217"/>
      <c r="L300" s="212"/>
      <c r="M300" s="212"/>
      <c r="N300" s="288"/>
    </row>
    <row r="301" spans="1:14" x14ac:dyDescent="0.3">
      <c r="A301" s="421"/>
      <c r="B301" s="208"/>
      <c r="C301" s="216"/>
      <c r="D301" s="209"/>
      <c r="E301" s="218"/>
      <c r="F301" s="208"/>
      <c r="G301" s="208"/>
      <c r="H301" s="235"/>
      <c r="I301" s="208"/>
      <c r="J301" s="220"/>
      <c r="K301" s="211"/>
      <c r="L301" s="212"/>
      <c r="M301" s="212"/>
      <c r="N301" s="288"/>
    </row>
    <row r="302" spans="1:14" x14ac:dyDescent="0.3">
      <c r="A302" s="421"/>
      <c r="B302" s="208"/>
      <c r="C302" s="216"/>
      <c r="D302" s="209"/>
      <c r="E302" s="218"/>
      <c r="F302" s="208"/>
      <c r="G302" s="208"/>
      <c r="H302" s="235"/>
      <c r="I302" s="208"/>
      <c r="J302" s="220"/>
      <c r="K302" s="221"/>
      <c r="L302" s="212"/>
      <c r="M302" s="212"/>
      <c r="N302" s="288"/>
    </row>
    <row r="303" spans="1:14" x14ac:dyDescent="0.3">
      <c r="A303" s="421"/>
      <c r="B303" s="208"/>
      <c r="C303" s="216"/>
      <c r="D303" s="209"/>
      <c r="E303" s="218"/>
      <c r="F303" s="208"/>
      <c r="G303" s="208"/>
      <c r="H303" s="235"/>
      <c r="I303" s="208"/>
      <c r="J303" s="216"/>
      <c r="K303" s="219"/>
      <c r="L303" s="212"/>
      <c r="M303" s="212"/>
      <c r="N303" s="288"/>
    </row>
    <row r="304" spans="1:14" x14ac:dyDescent="0.3">
      <c r="A304" s="421"/>
      <c r="B304" s="208"/>
      <c r="C304" s="216"/>
      <c r="D304" s="209"/>
      <c r="E304" s="218"/>
      <c r="F304" s="208"/>
      <c r="G304" s="208"/>
      <c r="H304" s="235"/>
      <c r="I304" s="208"/>
      <c r="J304" s="214"/>
      <c r="K304" s="219"/>
      <c r="L304" s="212"/>
      <c r="M304" s="212"/>
      <c r="N304" s="288"/>
    </row>
    <row r="305" spans="1:14" x14ac:dyDescent="0.3">
      <c r="A305" s="421"/>
      <c r="B305" s="208"/>
      <c r="C305" s="216"/>
      <c r="D305" s="209"/>
      <c r="E305" s="218"/>
      <c r="F305" s="208"/>
      <c r="G305" s="208"/>
      <c r="H305" s="235"/>
      <c r="I305" s="208"/>
      <c r="J305" s="220"/>
      <c r="K305" s="211"/>
      <c r="L305" s="212"/>
      <c r="M305" s="212"/>
      <c r="N305" s="288"/>
    </row>
    <row r="306" spans="1:14" x14ac:dyDescent="0.3">
      <c r="A306" s="421"/>
      <c r="B306" s="208"/>
      <c r="C306" s="208"/>
      <c r="D306" s="209"/>
      <c r="E306" s="218"/>
      <c r="F306" s="208"/>
      <c r="G306" s="208"/>
      <c r="H306" s="236"/>
      <c r="I306" s="208"/>
      <c r="J306" s="208"/>
      <c r="K306" s="211"/>
      <c r="L306" s="212"/>
      <c r="M306" s="212"/>
      <c r="N306" s="288"/>
    </row>
    <row r="307" spans="1:14" x14ac:dyDescent="0.3">
      <c r="A307" s="421"/>
      <c r="B307" s="208"/>
      <c r="C307" s="216"/>
      <c r="D307" s="209"/>
      <c r="E307" s="218"/>
      <c r="F307" s="208"/>
      <c r="G307" s="208"/>
      <c r="H307" s="235"/>
      <c r="I307" s="208"/>
      <c r="J307" s="220"/>
      <c r="K307" s="211"/>
      <c r="L307" s="212"/>
      <c r="M307" s="212"/>
      <c r="N307" s="288"/>
    </row>
    <row r="308" spans="1:14" x14ac:dyDescent="0.3">
      <c r="A308" s="421"/>
      <c r="B308" s="208"/>
      <c r="C308" s="216"/>
      <c r="D308" s="209"/>
      <c r="E308" s="218"/>
      <c r="F308" s="208"/>
      <c r="G308" s="208"/>
      <c r="H308" s="235"/>
      <c r="I308" s="208"/>
      <c r="J308" s="220"/>
      <c r="K308" s="211"/>
      <c r="L308" s="212"/>
      <c r="M308" s="212"/>
      <c r="N308" s="288"/>
    </row>
    <row r="309" spans="1:14" x14ac:dyDescent="0.3">
      <c r="A309" s="421"/>
      <c r="B309" s="208"/>
      <c r="C309" s="216"/>
      <c r="D309" s="209"/>
      <c r="E309" s="218"/>
      <c r="F309" s="208"/>
      <c r="G309" s="208"/>
      <c r="H309" s="235"/>
      <c r="I309" s="208"/>
      <c r="J309" s="216"/>
      <c r="K309" s="217"/>
      <c r="L309" s="212"/>
      <c r="M309" s="212"/>
      <c r="N309" s="288"/>
    </row>
    <row r="310" spans="1:14" x14ac:dyDescent="0.3">
      <c r="A310" s="421"/>
      <c r="B310" s="208"/>
      <c r="C310" s="216"/>
      <c r="D310" s="209"/>
      <c r="E310" s="218"/>
      <c r="F310" s="208"/>
      <c r="G310" s="208"/>
      <c r="H310" s="235"/>
      <c r="I310" s="208"/>
      <c r="J310" s="220"/>
      <c r="K310" s="221"/>
      <c r="L310" s="212"/>
      <c r="M310" s="212"/>
      <c r="N310" s="288"/>
    </row>
    <row r="311" spans="1:14" x14ac:dyDescent="0.3">
      <c r="A311" s="421"/>
      <c r="B311" s="208"/>
      <c r="C311" s="216"/>
      <c r="D311" s="209"/>
      <c r="E311" s="218"/>
      <c r="F311" s="208"/>
      <c r="G311" s="208"/>
      <c r="H311" s="235"/>
      <c r="I311" s="208"/>
      <c r="J311" s="220"/>
      <c r="K311" s="221"/>
      <c r="L311" s="212"/>
      <c r="M311" s="212"/>
      <c r="N311" s="288"/>
    </row>
    <row r="312" spans="1:14" x14ac:dyDescent="0.3">
      <c r="A312" s="421"/>
      <c r="B312" s="208"/>
      <c r="C312" s="216"/>
      <c r="D312" s="209"/>
      <c r="E312" s="218"/>
      <c r="F312" s="208"/>
      <c r="G312" s="208"/>
      <c r="H312" s="237"/>
      <c r="I312" s="208"/>
      <c r="J312" s="214"/>
      <c r="K312" s="217"/>
      <c r="L312" s="212"/>
      <c r="M312" s="212"/>
      <c r="N312" s="288"/>
    </row>
    <row r="313" spans="1:14" x14ac:dyDescent="0.3">
      <c r="A313" s="421"/>
      <c r="B313" s="208"/>
      <c r="C313" s="216"/>
      <c r="D313" s="209"/>
      <c r="E313" s="218"/>
      <c r="F313" s="208"/>
      <c r="G313" s="208"/>
      <c r="H313" s="235"/>
      <c r="I313" s="208"/>
      <c r="J313" s="216"/>
      <c r="K313" s="219"/>
      <c r="L313" s="212"/>
      <c r="M313" s="212"/>
      <c r="N313" s="288"/>
    </row>
    <row r="314" spans="1:14" x14ac:dyDescent="0.3">
      <c r="A314" s="421"/>
      <c r="B314" s="208"/>
      <c r="C314" s="216"/>
      <c r="D314" s="209"/>
      <c r="E314" s="218"/>
      <c r="F314" s="208"/>
      <c r="G314" s="208"/>
      <c r="H314" s="235"/>
      <c r="I314" s="208"/>
      <c r="J314" s="216"/>
      <c r="K314" s="219"/>
      <c r="L314" s="212"/>
      <c r="M314" s="212"/>
      <c r="N314" s="288"/>
    </row>
    <row r="315" spans="1:14" x14ac:dyDescent="0.3">
      <c r="A315" s="421"/>
      <c r="B315" s="208"/>
      <c r="C315" s="216"/>
      <c r="D315" s="209"/>
      <c r="E315" s="218"/>
      <c r="F315" s="208"/>
      <c r="G315" s="208"/>
      <c r="H315" s="235"/>
      <c r="I315" s="208"/>
      <c r="J315" s="216"/>
      <c r="K315" s="217"/>
      <c r="L315" s="212"/>
      <c r="M315" s="212"/>
      <c r="N315" s="288"/>
    </row>
    <row r="316" spans="1:14" x14ac:dyDescent="0.3">
      <c r="A316" s="421"/>
      <c r="B316" s="208"/>
      <c r="C316" s="216"/>
      <c r="D316" s="209"/>
      <c r="E316" s="218"/>
      <c r="F316" s="208"/>
      <c r="G316" s="208"/>
      <c r="H316" s="235"/>
      <c r="I316" s="208"/>
      <c r="J316" s="216"/>
      <c r="K316" s="217"/>
      <c r="L316" s="212"/>
      <c r="M316" s="212"/>
      <c r="N316" s="288"/>
    </row>
    <row r="317" spans="1:14" x14ac:dyDescent="0.3">
      <c r="A317" s="421"/>
      <c r="B317" s="208"/>
      <c r="C317" s="208"/>
      <c r="D317" s="209"/>
      <c r="E317" s="210"/>
      <c r="F317" s="208"/>
      <c r="G317" s="208"/>
      <c r="H317" s="236"/>
      <c r="I317" s="208"/>
      <c r="J317" s="208"/>
      <c r="K317" s="211"/>
      <c r="L317" s="212"/>
      <c r="M317" s="212"/>
      <c r="N317" s="288"/>
    </row>
    <row r="318" spans="1:14" x14ac:dyDescent="0.3">
      <c r="A318" s="421"/>
      <c r="B318" s="208"/>
      <c r="C318" s="216"/>
      <c r="D318" s="209"/>
      <c r="E318" s="218"/>
      <c r="F318" s="208"/>
      <c r="G318" s="208"/>
      <c r="H318" s="235"/>
      <c r="I318" s="208"/>
      <c r="J318" s="220"/>
      <c r="K318" s="221"/>
      <c r="L318" s="212"/>
      <c r="M318" s="212"/>
      <c r="N318" s="288"/>
    </row>
    <row r="319" spans="1:14" x14ac:dyDescent="0.3">
      <c r="A319" s="421"/>
      <c r="B319" s="208"/>
      <c r="C319" s="208"/>
      <c r="D319" s="209"/>
      <c r="E319" s="210"/>
      <c r="F319" s="208"/>
      <c r="G319" s="208"/>
      <c r="H319" s="236"/>
      <c r="I319" s="208"/>
      <c r="J319" s="208"/>
      <c r="K319" s="211"/>
      <c r="L319" s="212"/>
      <c r="M319" s="212"/>
      <c r="N319" s="288"/>
    </row>
    <row r="320" spans="1:14" x14ac:dyDescent="0.3">
      <c r="A320" s="421"/>
      <c r="B320" s="208"/>
      <c r="C320" s="208"/>
      <c r="D320" s="209"/>
      <c r="E320" s="210"/>
      <c r="F320" s="208"/>
      <c r="G320" s="208"/>
      <c r="H320" s="236"/>
      <c r="I320" s="208"/>
      <c r="J320" s="208"/>
      <c r="K320" s="217"/>
      <c r="L320" s="212"/>
      <c r="M320" s="212"/>
      <c r="N320" s="288"/>
    </row>
    <row r="321" spans="1:14" x14ac:dyDescent="0.3">
      <c r="A321" s="421"/>
      <c r="B321" s="208"/>
      <c r="C321" s="208"/>
      <c r="D321" s="209"/>
      <c r="E321" s="210"/>
      <c r="F321" s="208"/>
      <c r="G321" s="208"/>
      <c r="H321" s="236"/>
      <c r="I321" s="208"/>
      <c r="J321" s="208"/>
      <c r="K321" s="211"/>
      <c r="L321" s="212"/>
      <c r="M321" s="212"/>
      <c r="N321" s="288"/>
    </row>
    <row r="322" spans="1:14" x14ac:dyDescent="0.3">
      <c r="A322" s="421"/>
      <c r="B322" s="208"/>
      <c r="C322" s="216"/>
      <c r="D322" s="209"/>
      <c r="E322" s="210"/>
      <c r="F322" s="208"/>
      <c r="G322" s="208"/>
      <c r="H322" s="235"/>
      <c r="I322" s="208"/>
      <c r="J322" s="214"/>
      <c r="K322" s="219"/>
      <c r="L322" s="212"/>
      <c r="M322" s="212"/>
      <c r="N322" s="288"/>
    </row>
    <row r="323" spans="1:14" x14ac:dyDescent="0.3">
      <c r="A323" s="421"/>
      <c r="B323" s="208"/>
      <c r="C323" s="216"/>
      <c r="D323" s="209"/>
      <c r="E323" s="218"/>
      <c r="F323" s="208"/>
      <c r="G323" s="208"/>
      <c r="H323" s="235"/>
      <c r="I323" s="208"/>
      <c r="J323" s="216"/>
      <c r="K323" s="219"/>
      <c r="L323" s="212"/>
      <c r="M323" s="212"/>
      <c r="N323" s="288"/>
    </row>
    <row r="324" spans="1:14" x14ac:dyDescent="0.3">
      <c r="A324" s="421"/>
      <c r="B324" s="208"/>
      <c r="C324" s="216"/>
      <c r="D324" s="209"/>
      <c r="E324" s="218"/>
      <c r="F324" s="208"/>
      <c r="G324" s="208"/>
      <c r="H324" s="235"/>
      <c r="I324" s="208"/>
      <c r="J324" s="216"/>
      <c r="K324" s="219"/>
      <c r="L324" s="212"/>
      <c r="M324" s="212"/>
      <c r="N324" s="288"/>
    </row>
    <row r="325" spans="1:14" x14ac:dyDescent="0.3">
      <c r="A325" s="421"/>
      <c r="B325" s="208"/>
      <c r="C325" s="216"/>
      <c r="D325" s="209"/>
      <c r="E325" s="218"/>
      <c r="F325" s="208"/>
      <c r="G325" s="208"/>
      <c r="H325" s="235"/>
      <c r="I325" s="208"/>
      <c r="J325" s="220"/>
      <c r="K325" s="211"/>
      <c r="L325" s="212"/>
      <c r="M325" s="212"/>
      <c r="N325" s="288"/>
    </row>
    <row r="326" spans="1:14" x14ac:dyDescent="0.3">
      <c r="A326" s="421"/>
      <c r="B326" s="208"/>
      <c r="C326" s="208"/>
      <c r="D326" s="209"/>
      <c r="E326" s="210"/>
      <c r="F326" s="208"/>
      <c r="G326" s="208"/>
      <c r="H326" s="236"/>
      <c r="I326" s="208"/>
      <c r="J326" s="208"/>
      <c r="K326" s="211"/>
      <c r="L326" s="212"/>
      <c r="M326" s="212"/>
      <c r="N326" s="288"/>
    </row>
    <row r="327" spans="1:14" x14ac:dyDescent="0.3">
      <c r="A327" s="421"/>
      <c r="B327" s="208"/>
      <c r="C327" s="208"/>
      <c r="D327" s="209"/>
      <c r="E327" s="210"/>
      <c r="F327" s="208"/>
      <c r="G327" s="208"/>
      <c r="H327" s="236"/>
      <c r="I327" s="208"/>
      <c r="J327" s="208"/>
      <c r="K327" s="211"/>
      <c r="L327" s="212"/>
      <c r="M327" s="212"/>
      <c r="N327" s="288"/>
    </row>
    <row r="328" spans="1:14" x14ac:dyDescent="0.3">
      <c r="A328" s="421"/>
      <c r="B328" s="208"/>
      <c r="C328" s="214"/>
      <c r="D328" s="209"/>
      <c r="E328" s="215"/>
      <c r="F328" s="208"/>
      <c r="G328" s="208"/>
      <c r="H328" s="237"/>
      <c r="I328" s="208"/>
      <c r="J328" s="214"/>
      <c r="K328" s="219"/>
      <c r="L328" s="212"/>
      <c r="M328" s="212"/>
      <c r="N328" s="288"/>
    </row>
    <row r="329" spans="1:14" x14ac:dyDescent="0.3">
      <c r="A329" s="421"/>
      <c r="B329" s="208"/>
      <c r="C329" s="208"/>
      <c r="D329" s="209"/>
      <c r="E329" s="210"/>
      <c r="F329" s="208"/>
      <c r="G329" s="208"/>
      <c r="H329" s="236"/>
      <c r="I329" s="208"/>
      <c r="J329" s="208"/>
      <c r="K329" s="211"/>
      <c r="L329" s="212"/>
      <c r="M329" s="212"/>
      <c r="N329" s="288"/>
    </row>
    <row r="330" spans="1:14" x14ac:dyDescent="0.3">
      <c r="A330" s="421"/>
      <c r="B330" s="208"/>
      <c r="C330" s="216"/>
      <c r="D330" s="209"/>
      <c r="E330" s="218"/>
      <c r="F330" s="208"/>
      <c r="G330" s="208"/>
      <c r="H330" s="237"/>
      <c r="I330" s="208"/>
      <c r="J330" s="216"/>
      <c r="K330" s="217"/>
      <c r="L330" s="212"/>
      <c r="M330" s="212"/>
      <c r="N330" s="288"/>
    </row>
    <row r="331" spans="1:14" x14ac:dyDescent="0.3">
      <c r="A331" s="421"/>
      <c r="B331" s="208"/>
      <c r="C331" s="216"/>
      <c r="D331" s="209"/>
      <c r="E331" s="218"/>
      <c r="F331" s="208"/>
      <c r="G331" s="208"/>
      <c r="H331" s="235"/>
      <c r="I331" s="208"/>
      <c r="J331" s="216"/>
      <c r="K331" s="219"/>
      <c r="L331" s="212"/>
      <c r="M331" s="212"/>
      <c r="N331" s="288"/>
    </row>
    <row r="332" spans="1:14" x14ac:dyDescent="0.3">
      <c r="A332" s="421"/>
      <c r="B332" s="208"/>
      <c r="C332" s="216"/>
      <c r="D332" s="209"/>
      <c r="E332" s="215"/>
      <c r="F332" s="208"/>
      <c r="G332" s="208"/>
      <c r="H332" s="235"/>
      <c r="I332" s="208"/>
      <c r="J332" s="216"/>
      <c r="K332" s="219"/>
      <c r="L332" s="212"/>
      <c r="M332" s="212"/>
      <c r="N332" s="288"/>
    </row>
    <row r="333" spans="1:14" x14ac:dyDescent="0.3">
      <c r="A333" s="421"/>
      <c r="B333" s="208"/>
      <c r="C333" s="216"/>
      <c r="D333" s="209"/>
      <c r="E333" s="218"/>
      <c r="F333" s="208"/>
      <c r="G333" s="208"/>
      <c r="H333" s="235"/>
      <c r="I333" s="208"/>
      <c r="J333" s="216"/>
      <c r="K333" s="219"/>
      <c r="L333" s="212"/>
      <c r="M333" s="212"/>
      <c r="N333" s="288"/>
    </row>
    <row r="334" spans="1:14" x14ac:dyDescent="0.3">
      <c r="A334" s="421"/>
      <c r="B334" s="208"/>
      <c r="C334" s="216"/>
      <c r="D334" s="209"/>
      <c r="E334" s="218"/>
      <c r="F334" s="208"/>
      <c r="G334" s="208"/>
      <c r="H334" s="235"/>
      <c r="I334" s="208"/>
      <c r="J334" s="216"/>
      <c r="K334" s="219"/>
      <c r="L334" s="212"/>
      <c r="M334" s="212"/>
      <c r="N334" s="288"/>
    </row>
    <row r="335" spans="1:14" x14ac:dyDescent="0.3">
      <c r="A335" s="421"/>
      <c r="B335" s="208"/>
      <c r="C335" s="216"/>
      <c r="D335" s="209"/>
      <c r="E335" s="218"/>
      <c r="F335" s="208"/>
      <c r="G335" s="208"/>
      <c r="H335" s="235"/>
      <c r="I335" s="208"/>
      <c r="J335" s="216"/>
      <c r="K335" s="217"/>
      <c r="L335" s="212"/>
      <c r="M335" s="212"/>
      <c r="N335" s="288"/>
    </row>
    <row r="336" spans="1:14" x14ac:dyDescent="0.3">
      <c r="A336" s="421"/>
      <c r="B336" s="208"/>
      <c r="C336" s="216"/>
      <c r="D336" s="209"/>
      <c r="E336" s="218"/>
      <c r="F336" s="208"/>
      <c r="G336" s="208"/>
      <c r="H336" s="235"/>
      <c r="I336" s="208"/>
      <c r="J336" s="220"/>
      <c r="K336" s="211"/>
      <c r="L336" s="212"/>
      <c r="M336" s="212"/>
      <c r="N336" s="288"/>
    </row>
    <row r="337" spans="1:14" x14ac:dyDescent="0.3">
      <c r="A337" s="421"/>
      <c r="B337" s="208"/>
      <c r="C337" s="216"/>
      <c r="D337" s="209"/>
      <c r="E337" s="218"/>
      <c r="F337" s="208"/>
      <c r="G337" s="208"/>
      <c r="H337" s="235"/>
      <c r="I337" s="208"/>
      <c r="J337" s="220"/>
      <c r="K337" s="211"/>
      <c r="L337" s="212"/>
      <c r="M337" s="212"/>
      <c r="N337" s="288"/>
    </row>
    <row r="338" spans="1:14" x14ac:dyDescent="0.3">
      <c r="A338" s="421"/>
      <c r="B338" s="208"/>
      <c r="C338" s="216"/>
      <c r="D338" s="209"/>
      <c r="E338" s="218"/>
      <c r="F338" s="208"/>
      <c r="G338" s="208"/>
      <c r="H338" s="235"/>
      <c r="I338" s="208"/>
      <c r="J338" s="216"/>
      <c r="K338" s="217"/>
      <c r="L338" s="212"/>
      <c r="M338" s="212"/>
      <c r="N338" s="288"/>
    </row>
    <row r="339" spans="1:14" x14ac:dyDescent="0.3">
      <c r="A339" s="421"/>
      <c r="B339" s="208"/>
      <c r="C339" s="216"/>
      <c r="D339" s="209"/>
      <c r="E339" s="218"/>
      <c r="F339" s="208"/>
      <c r="G339" s="208"/>
      <c r="H339" s="235"/>
      <c r="I339" s="208"/>
      <c r="J339" s="220"/>
      <c r="K339" s="221"/>
      <c r="L339" s="212"/>
      <c r="M339" s="212"/>
      <c r="N339" s="288"/>
    </row>
    <row r="340" spans="1:14" x14ac:dyDescent="0.3">
      <c r="A340" s="421"/>
      <c r="B340" s="208"/>
      <c r="C340" s="216"/>
      <c r="D340" s="209"/>
      <c r="E340" s="218"/>
      <c r="F340" s="208"/>
      <c r="G340" s="208"/>
      <c r="H340" s="235"/>
      <c r="I340" s="208"/>
      <c r="J340" s="220"/>
      <c r="K340" s="221"/>
      <c r="L340" s="212"/>
      <c r="M340" s="212"/>
      <c r="N340" s="288"/>
    </row>
    <row r="341" spans="1:14" x14ac:dyDescent="0.3">
      <c r="A341" s="421"/>
      <c r="B341" s="208"/>
      <c r="C341" s="216"/>
      <c r="D341" s="209"/>
      <c r="E341" s="218"/>
      <c r="F341" s="208"/>
      <c r="G341" s="208"/>
      <c r="H341" s="235"/>
      <c r="I341" s="208"/>
      <c r="J341" s="220"/>
      <c r="K341" s="211"/>
      <c r="L341" s="212"/>
      <c r="M341" s="212"/>
      <c r="N341" s="288"/>
    </row>
    <row r="342" spans="1:14" x14ac:dyDescent="0.3">
      <c r="A342" s="421"/>
      <c r="B342" s="208"/>
      <c r="C342" s="216"/>
      <c r="D342" s="209"/>
      <c r="E342" s="215"/>
      <c r="F342" s="208"/>
      <c r="G342" s="208"/>
      <c r="H342" s="235"/>
      <c r="I342" s="208"/>
      <c r="J342" s="216"/>
      <c r="K342" s="211"/>
      <c r="L342" s="212"/>
      <c r="M342" s="212"/>
      <c r="N342" s="288"/>
    </row>
    <row r="343" spans="1:14" x14ac:dyDescent="0.3">
      <c r="A343" s="421"/>
      <c r="B343" s="208"/>
      <c r="C343" s="216"/>
      <c r="D343" s="209"/>
      <c r="E343" s="215"/>
      <c r="F343" s="208"/>
      <c r="G343" s="208"/>
      <c r="H343" s="235"/>
      <c r="I343" s="208"/>
      <c r="J343" s="216"/>
      <c r="K343" s="217"/>
      <c r="L343" s="212"/>
      <c r="M343" s="212"/>
      <c r="N343" s="288"/>
    </row>
    <row r="344" spans="1:14" x14ac:dyDescent="0.3">
      <c r="A344" s="421"/>
      <c r="B344" s="208"/>
      <c r="C344" s="216"/>
      <c r="D344" s="209"/>
      <c r="E344" s="215"/>
      <c r="F344" s="208"/>
      <c r="G344" s="208"/>
      <c r="H344" s="235"/>
      <c r="I344" s="208"/>
      <c r="J344" s="216"/>
      <c r="K344" s="217"/>
      <c r="L344" s="212"/>
      <c r="M344" s="212"/>
      <c r="N344" s="288"/>
    </row>
    <row r="345" spans="1:14" x14ac:dyDescent="0.3">
      <c r="A345" s="421"/>
      <c r="B345" s="208"/>
      <c r="C345" s="216"/>
      <c r="D345" s="209"/>
      <c r="E345" s="218"/>
      <c r="F345" s="208"/>
      <c r="G345" s="208"/>
      <c r="H345" s="237"/>
      <c r="I345" s="208"/>
      <c r="J345" s="216"/>
      <c r="K345" s="219"/>
      <c r="L345" s="212"/>
      <c r="M345" s="212"/>
      <c r="N345" s="288"/>
    </row>
    <row r="346" spans="1:14" x14ac:dyDescent="0.3">
      <c r="A346" s="421"/>
      <c r="B346" s="208"/>
      <c r="C346" s="216"/>
      <c r="D346" s="209"/>
      <c r="E346" s="218"/>
      <c r="F346" s="208"/>
      <c r="G346" s="208"/>
      <c r="H346" s="235"/>
      <c r="I346" s="208"/>
      <c r="J346" s="216"/>
      <c r="K346" s="219"/>
      <c r="L346" s="212"/>
      <c r="M346" s="212"/>
      <c r="N346" s="288"/>
    </row>
    <row r="347" spans="1:14" x14ac:dyDescent="0.3">
      <c r="A347" s="421"/>
      <c r="B347" s="208"/>
      <c r="C347" s="216"/>
      <c r="D347" s="209"/>
      <c r="E347" s="218"/>
      <c r="F347" s="208"/>
      <c r="G347" s="208"/>
      <c r="H347" s="235"/>
      <c r="I347" s="208"/>
      <c r="J347" s="216"/>
      <c r="K347" s="219"/>
      <c r="L347" s="212"/>
      <c r="M347" s="212"/>
      <c r="N347" s="288"/>
    </row>
    <row r="348" spans="1:14" x14ac:dyDescent="0.3">
      <c r="A348" s="421"/>
      <c r="B348" s="208"/>
      <c r="C348" s="216"/>
      <c r="D348" s="209"/>
      <c r="E348" s="218"/>
      <c r="F348" s="208"/>
      <c r="G348" s="208"/>
      <c r="H348" s="235"/>
      <c r="I348" s="208"/>
      <c r="J348" s="216"/>
      <c r="K348" s="217"/>
      <c r="L348" s="212"/>
      <c r="M348" s="212"/>
      <c r="N348" s="213"/>
    </row>
    <row r="349" spans="1:14" x14ac:dyDescent="0.3">
      <c r="A349" s="421"/>
      <c r="B349" s="208"/>
      <c r="C349" s="208"/>
      <c r="D349" s="209"/>
      <c r="E349" s="210"/>
      <c r="F349" s="208"/>
      <c r="G349" s="208"/>
      <c r="H349" s="236"/>
      <c r="I349" s="208"/>
      <c r="J349" s="208"/>
      <c r="K349" s="211"/>
      <c r="L349" s="212"/>
      <c r="M349" s="212"/>
      <c r="N349" s="213"/>
    </row>
    <row r="350" spans="1:14" x14ac:dyDescent="0.3">
      <c r="A350" s="421"/>
      <c r="B350" s="208"/>
      <c r="C350" s="208"/>
      <c r="D350" s="209"/>
      <c r="E350" s="210"/>
      <c r="F350" s="208"/>
      <c r="G350" s="208"/>
      <c r="H350" s="236"/>
      <c r="I350" s="208"/>
      <c r="J350" s="208"/>
      <c r="K350" s="211"/>
      <c r="L350" s="212"/>
      <c r="M350" s="212"/>
      <c r="N350" s="213"/>
    </row>
    <row r="351" spans="1:14" x14ac:dyDescent="0.3">
      <c r="A351" s="421"/>
      <c r="B351" s="208"/>
      <c r="C351" s="216"/>
      <c r="D351" s="209"/>
      <c r="E351" s="210"/>
      <c r="F351" s="208"/>
      <c r="G351" s="208"/>
      <c r="H351" s="235"/>
      <c r="I351" s="208"/>
      <c r="J351" s="216"/>
      <c r="K351" s="217"/>
      <c r="L351" s="212"/>
      <c r="M351" s="212"/>
      <c r="N351" s="213"/>
    </row>
    <row r="352" spans="1:14" x14ac:dyDescent="0.3">
      <c r="A352" s="421"/>
      <c r="B352" s="208"/>
      <c r="C352" s="216"/>
      <c r="D352" s="209"/>
      <c r="E352" s="218"/>
      <c r="F352" s="208"/>
      <c r="G352" s="208"/>
      <c r="H352" s="237"/>
      <c r="I352" s="208"/>
      <c r="J352" s="214"/>
      <c r="K352" s="219"/>
      <c r="L352" s="212"/>
      <c r="M352" s="212"/>
      <c r="N352" s="213"/>
    </row>
    <row r="353" spans="1:14" x14ac:dyDescent="0.3">
      <c r="A353" s="421"/>
      <c r="B353" s="208"/>
      <c r="C353" s="216"/>
      <c r="D353" s="209"/>
      <c r="E353" s="215"/>
      <c r="F353" s="208"/>
      <c r="G353" s="208"/>
      <c r="H353" s="237"/>
      <c r="I353" s="208"/>
      <c r="J353" s="214"/>
      <c r="K353" s="219"/>
      <c r="L353" s="212"/>
      <c r="M353" s="212"/>
      <c r="N353" s="213"/>
    </row>
    <row r="354" spans="1:14" x14ac:dyDescent="0.3">
      <c r="A354" s="421"/>
      <c r="B354" s="208"/>
      <c r="C354" s="216"/>
      <c r="D354" s="209"/>
      <c r="E354" s="218"/>
      <c r="F354" s="208"/>
      <c r="G354" s="208"/>
      <c r="H354" s="235"/>
      <c r="I354" s="208"/>
      <c r="J354" s="220"/>
      <c r="K354" s="211"/>
      <c r="L354" s="212"/>
      <c r="M354" s="212"/>
      <c r="N354" s="213"/>
    </row>
    <row r="355" spans="1:14" x14ac:dyDescent="0.3">
      <c r="A355" s="421"/>
      <c r="B355" s="208"/>
      <c r="C355" s="216"/>
      <c r="D355" s="209"/>
      <c r="E355" s="218"/>
      <c r="F355" s="208"/>
      <c r="G355" s="208"/>
      <c r="H355" s="235"/>
      <c r="I355" s="208"/>
      <c r="J355" s="220"/>
      <c r="K355" s="221"/>
      <c r="L355" s="212"/>
      <c r="M355" s="212"/>
      <c r="N355" s="213"/>
    </row>
    <row r="356" spans="1:14" x14ac:dyDescent="0.3">
      <c r="A356" s="421"/>
      <c r="B356" s="208"/>
      <c r="C356" s="216"/>
      <c r="D356" s="209"/>
      <c r="E356" s="218"/>
      <c r="F356" s="208"/>
      <c r="G356" s="208"/>
      <c r="H356" s="235"/>
      <c r="I356" s="208"/>
      <c r="J356" s="216"/>
      <c r="K356" s="219"/>
      <c r="L356" s="212"/>
      <c r="M356" s="212"/>
      <c r="N356" s="213"/>
    </row>
    <row r="357" spans="1:14" x14ac:dyDescent="0.3">
      <c r="A357" s="421"/>
      <c r="B357" s="208"/>
      <c r="C357" s="208"/>
      <c r="D357" s="209"/>
      <c r="E357" s="210"/>
      <c r="F357" s="208"/>
      <c r="G357" s="208"/>
      <c r="H357" s="236"/>
      <c r="I357" s="208"/>
      <c r="J357" s="208"/>
      <c r="K357" s="211"/>
      <c r="L357" s="212"/>
      <c r="M357" s="212"/>
      <c r="N357" s="213"/>
    </row>
    <row r="358" spans="1:14" x14ac:dyDescent="0.3">
      <c r="A358" s="421"/>
      <c r="B358" s="208"/>
      <c r="C358" s="216"/>
      <c r="D358" s="209"/>
      <c r="E358" s="218"/>
      <c r="F358" s="208"/>
      <c r="G358" s="208"/>
      <c r="H358" s="235"/>
      <c r="I358" s="208"/>
      <c r="J358" s="220"/>
      <c r="K358" s="211"/>
      <c r="L358" s="212"/>
      <c r="M358" s="212"/>
      <c r="N358" s="213"/>
    </row>
    <row r="359" spans="1:14" x14ac:dyDescent="0.3">
      <c r="A359" s="421"/>
      <c r="B359" s="208"/>
      <c r="C359" s="216"/>
      <c r="D359" s="209"/>
      <c r="E359" s="218"/>
      <c r="F359" s="208"/>
      <c r="G359" s="208"/>
      <c r="H359" s="235"/>
      <c r="I359" s="208"/>
      <c r="J359" s="216"/>
      <c r="K359" s="219"/>
      <c r="L359" s="212"/>
      <c r="M359" s="212"/>
      <c r="N359" s="213"/>
    </row>
    <row r="360" spans="1:14" x14ac:dyDescent="0.3">
      <c r="A360" s="421"/>
      <c r="B360" s="208"/>
      <c r="C360" s="216"/>
      <c r="D360" s="209"/>
      <c r="E360" s="218"/>
      <c r="F360" s="208"/>
      <c r="G360" s="208"/>
      <c r="H360" s="235"/>
      <c r="I360" s="208"/>
      <c r="J360" s="216"/>
      <c r="K360" s="219"/>
      <c r="L360" s="212"/>
      <c r="M360" s="212"/>
      <c r="N360" s="213"/>
    </row>
    <row r="361" spans="1:14" x14ac:dyDescent="0.3">
      <c r="A361" s="421"/>
      <c r="B361" s="208"/>
      <c r="C361" s="216"/>
      <c r="D361" s="209"/>
      <c r="E361" s="218"/>
      <c r="F361" s="208"/>
      <c r="G361" s="208"/>
      <c r="H361" s="235"/>
      <c r="I361" s="208"/>
      <c r="J361" s="216"/>
      <c r="K361" s="217"/>
      <c r="L361" s="212"/>
      <c r="M361" s="212"/>
      <c r="N361" s="213"/>
    </row>
    <row r="362" spans="1:14" x14ac:dyDescent="0.3">
      <c r="A362" s="421"/>
      <c r="B362" s="208"/>
      <c r="C362" s="216"/>
      <c r="D362" s="209"/>
      <c r="E362" s="215"/>
      <c r="F362" s="208"/>
      <c r="G362" s="208"/>
      <c r="H362" s="235"/>
      <c r="I362" s="208"/>
      <c r="J362" s="216"/>
      <c r="K362" s="219"/>
      <c r="L362" s="212"/>
      <c r="M362" s="212"/>
      <c r="N362" s="213"/>
    </row>
    <row r="363" spans="1:14" x14ac:dyDescent="0.3">
      <c r="A363" s="421"/>
      <c r="B363" s="208"/>
      <c r="C363" s="208"/>
      <c r="D363" s="209"/>
      <c r="E363" s="210"/>
      <c r="F363" s="208"/>
      <c r="G363" s="208"/>
      <c r="H363" s="236"/>
      <c r="I363" s="208"/>
      <c r="J363" s="208"/>
      <c r="K363" s="211"/>
      <c r="L363" s="212"/>
      <c r="M363" s="212"/>
      <c r="N363" s="213"/>
    </row>
    <row r="364" spans="1:14" x14ac:dyDescent="0.3">
      <c r="A364" s="421"/>
      <c r="B364" s="208"/>
      <c r="C364" s="214"/>
      <c r="D364" s="209"/>
      <c r="E364" s="215"/>
      <c r="F364" s="208"/>
      <c r="G364" s="208"/>
      <c r="H364" s="237"/>
      <c r="I364" s="208"/>
      <c r="J364" s="214"/>
      <c r="K364" s="219"/>
      <c r="L364" s="212"/>
      <c r="M364" s="212"/>
      <c r="N364" s="213"/>
    </row>
    <row r="365" spans="1:14" x14ac:dyDescent="0.3">
      <c r="A365" s="421"/>
      <c r="B365" s="208"/>
      <c r="C365" s="216"/>
      <c r="D365" s="209"/>
      <c r="E365" s="218"/>
      <c r="F365" s="208"/>
      <c r="G365" s="208"/>
      <c r="H365" s="235"/>
      <c r="I365" s="208"/>
      <c r="J365" s="216"/>
      <c r="K365" s="219"/>
      <c r="L365" s="212"/>
      <c r="M365" s="212"/>
      <c r="N365" s="213"/>
    </row>
    <row r="366" spans="1:14" x14ac:dyDescent="0.3">
      <c r="A366" s="421"/>
      <c r="B366" s="208"/>
      <c r="C366" s="216"/>
      <c r="D366" s="209"/>
      <c r="E366" s="218"/>
      <c r="F366" s="208"/>
      <c r="G366" s="208"/>
      <c r="H366" s="235"/>
      <c r="I366" s="208"/>
      <c r="J366" s="216"/>
      <c r="K366" s="217"/>
      <c r="L366" s="212"/>
      <c r="M366" s="212"/>
      <c r="N366" s="213"/>
    </row>
    <row r="367" spans="1:14" x14ac:dyDescent="0.3">
      <c r="A367" s="421"/>
      <c r="B367" s="208"/>
      <c r="C367" s="214"/>
      <c r="D367" s="209"/>
      <c r="E367" s="215"/>
      <c r="F367" s="208"/>
      <c r="G367" s="208"/>
      <c r="H367" s="237"/>
      <c r="I367" s="208"/>
      <c r="J367" s="214"/>
      <c r="K367" s="219"/>
      <c r="L367" s="212"/>
      <c r="M367" s="212"/>
      <c r="N367" s="213"/>
    </row>
    <row r="368" spans="1:14" x14ac:dyDescent="0.3">
      <c r="A368" s="421"/>
      <c r="B368" s="208"/>
      <c r="C368" s="214"/>
      <c r="D368" s="209"/>
      <c r="E368" s="215"/>
      <c r="F368" s="208"/>
      <c r="G368" s="208"/>
      <c r="H368" s="237"/>
      <c r="I368" s="208"/>
      <c r="J368" s="214"/>
      <c r="K368" s="219"/>
      <c r="L368" s="212"/>
      <c r="M368" s="212"/>
      <c r="N368" s="213"/>
    </row>
    <row r="369" spans="1:14" x14ac:dyDescent="0.3">
      <c r="A369" s="421"/>
      <c r="B369" s="208"/>
      <c r="C369" s="208"/>
      <c r="D369" s="209"/>
      <c r="E369" s="210"/>
      <c r="F369" s="208"/>
      <c r="G369" s="208"/>
      <c r="H369" s="236"/>
      <c r="I369" s="208"/>
      <c r="J369" s="208"/>
      <c r="K369" s="211"/>
      <c r="L369" s="212"/>
      <c r="M369" s="212"/>
      <c r="N369" s="213"/>
    </row>
    <row r="370" spans="1:14" x14ac:dyDescent="0.3">
      <c r="A370" s="421"/>
      <c r="B370" s="208"/>
      <c r="C370" s="216"/>
      <c r="D370" s="209"/>
      <c r="E370" s="218"/>
      <c r="F370" s="208"/>
      <c r="G370" s="208"/>
      <c r="H370" s="235"/>
      <c r="I370" s="208"/>
      <c r="J370" s="216"/>
      <c r="K370" s="219"/>
      <c r="L370" s="212"/>
      <c r="M370" s="212"/>
      <c r="N370" s="213"/>
    </row>
    <row r="371" spans="1:14" x14ac:dyDescent="0.3">
      <c r="A371" s="421"/>
      <c r="B371" s="208"/>
      <c r="C371" s="216"/>
      <c r="D371" s="209"/>
      <c r="E371" s="218"/>
      <c r="F371" s="208"/>
      <c r="G371" s="208"/>
      <c r="H371" s="235"/>
      <c r="I371" s="208"/>
      <c r="J371" s="216"/>
      <c r="K371" s="219"/>
      <c r="L371" s="212"/>
      <c r="M371" s="212"/>
      <c r="N371" s="213"/>
    </row>
    <row r="372" spans="1:14" x14ac:dyDescent="0.3">
      <c r="A372" s="421"/>
      <c r="B372" s="208"/>
      <c r="C372" s="214"/>
      <c r="D372" s="209"/>
      <c r="E372" s="215"/>
      <c r="F372" s="208"/>
      <c r="G372" s="208"/>
      <c r="H372" s="235"/>
      <c r="I372" s="208"/>
      <c r="J372" s="214"/>
      <c r="K372" s="219"/>
      <c r="L372" s="212"/>
      <c r="M372" s="212"/>
      <c r="N372" s="213"/>
    </row>
    <row r="373" spans="1:14" x14ac:dyDescent="0.3">
      <c r="A373" s="421"/>
      <c r="B373" s="208"/>
      <c r="C373" s="208"/>
      <c r="D373" s="209"/>
      <c r="E373" s="210"/>
      <c r="F373" s="208"/>
      <c r="G373" s="208"/>
      <c r="H373" s="236"/>
      <c r="I373" s="208"/>
      <c r="J373" s="208"/>
      <c r="K373" s="211"/>
      <c r="L373" s="212"/>
      <c r="M373" s="212"/>
      <c r="N373" s="213"/>
    </row>
    <row r="374" spans="1:14" x14ac:dyDescent="0.3">
      <c r="A374" s="421"/>
      <c r="B374" s="208"/>
      <c r="C374" s="216"/>
      <c r="D374" s="209"/>
      <c r="E374" s="218"/>
      <c r="F374" s="208"/>
      <c r="G374" s="208"/>
      <c r="H374" s="237"/>
      <c r="I374" s="208"/>
      <c r="J374" s="214"/>
      <c r="K374" s="219"/>
      <c r="L374" s="212"/>
      <c r="M374" s="212"/>
      <c r="N374" s="213"/>
    </row>
    <row r="375" spans="1:14" x14ac:dyDescent="0.3">
      <c r="A375" s="421"/>
      <c r="B375" s="208"/>
      <c r="C375" s="214"/>
      <c r="D375" s="209"/>
      <c r="E375" s="210"/>
      <c r="F375" s="208"/>
      <c r="G375" s="208"/>
      <c r="H375" s="237"/>
      <c r="I375" s="208"/>
      <c r="J375" s="214"/>
      <c r="K375" s="219"/>
      <c r="L375" s="212"/>
      <c r="M375" s="212"/>
      <c r="N375" s="213"/>
    </row>
    <row r="376" spans="1:14" x14ac:dyDescent="0.3">
      <c r="A376" s="421"/>
      <c r="B376" s="208"/>
      <c r="C376" s="216"/>
      <c r="D376" s="209"/>
      <c r="E376" s="218"/>
      <c r="F376" s="208"/>
      <c r="G376" s="208"/>
      <c r="H376" s="235"/>
      <c r="I376" s="208"/>
      <c r="J376" s="208"/>
      <c r="K376" s="219"/>
      <c r="L376" s="212"/>
      <c r="M376" s="212"/>
      <c r="N376" s="213"/>
    </row>
    <row r="377" spans="1:14" x14ac:dyDescent="0.3">
      <c r="A377" s="421"/>
      <c r="B377" s="208"/>
      <c r="C377" s="216"/>
      <c r="D377" s="209"/>
      <c r="E377" s="218"/>
      <c r="F377" s="208"/>
      <c r="G377" s="208"/>
      <c r="H377" s="237"/>
      <c r="I377" s="208"/>
      <c r="J377" s="216"/>
      <c r="K377" s="219"/>
      <c r="L377" s="212"/>
      <c r="M377" s="212"/>
      <c r="N377" s="213"/>
    </row>
    <row r="378" spans="1:14" x14ac:dyDescent="0.3">
      <c r="A378" s="421"/>
      <c r="B378" s="208"/>
      <c r="C378" s="214"/>
      <c r="D378" s="209"/>
      <c r="E378" s="215"/>
      <c r="F378" s="208"/>
      <c r="G378" s="208"/>
      <c r="H378" s="237"/>
      <c r="I378" s="208"/>
      <c r="J378" s="214"/>
      <c r="K378" s="219"/>
      <c r="L378" s="212"/>
      <c r="M378" s="212"/>
      <c r="N378" s="213"/>
    </row>
    <row r="379" spans="1:14" x14ac:dyDescent="0.3">
      <c r="A379" s="421"/>
      <c r="B379" s="208"/>
      <c r="C379" s="216"/>
      <c r="D379" s="209"/>
      <c r="E379" s="218"/>
      <c r="F379" s="208"/>
      <c r="G379" s="208"/>
      <c r="H379" s="235"/>
      <c r="I379" s="208"/>
      <c r="J379" s="216"/>
      <c r="K379" s="219"/>
      <c r="L379" s="212"/>
      <c r="M379" s="212"/>
      <c r="N379" s="213"/>
    </row>
    <row r="380" spans="1:14" x14ac:dyDescent="0.3">
      <c r="A380" s="421"/>
      <c r="B380" s="208"/>
      <c r="C380" s="214"/>
      <c r="D380" s="209"/>
      <c r="E380" s="215"/>
      <c r="F380" s="208"/>
      <c r="G380" s="208"/>
      <c r="H380" s="237"/>
      <c r="I380" s="208"/>
      <c r="J380" s="214"/>
      <c r="K380" s="219"/>
      <c r="L380" s="212"/>
      <c r="M380" s="212"/>
      <c r="N380" s="213"/>
    </row>
    <row r="381" spans="1:14" x14ac:dyDescent="0.3">
      <c r="A381" s="421"/>
      <c r="B381" s="208"/>
      <c r="C381" s="214"/>
      <c r="D381" s="209"/>
      <c r="E381" s="215"/>
      <c r="F381" s="208"/>
      <c r="G381" s="208"/>
      <c r="H381" s="237"/>
      <c r="I381" s="208"/>
      <c r="J381" s="214"/>
      <c r="K381" s="219"/>
      <c r="L381" s="212"/>
      <c r="M381" s="212"/>
      <c r="N381" s="213"/>
    </row>
    <row r="382" spans="1:14" x14ac:dyDescent="0.3">
      <c r="A382" s="421"/>
      <c r="B382" s="208"/>
      <c r="C382" s="214"/>
      <c r="D382" s="209"/>
      <c r="E382" s="215"/>
      <c r="F382" s="208"/>
      <c r="G382" s="208"/>
      <c r="H382" s="237"/>
      <c r="I382" s="208"/>
      <c r="J382" s="214"/>
      <c r="K382" s="219"/>
      <c r="L382" s="212"/>
      <c r="M382" s="212"/>
      <c r="N382" s="213"/>
    </row>
    <row r="383" spans="1:14" x14ac:dyDescent="0.3">
      <c r="A383" s="421"/>
      <c r="B383" s="208"/>
      <c r="C383" s="214"/>
      <c r="D383" s="209"/>
      <c r="E383" s="215"/>
      <c r="F383" s="208"/>
      <c r="G383" s="208"/>
      <c r="H383" s="237"/>
      <c r="I383" s="208"/>
      <c r="J383" s="214"/>
      <c r="K383" s="219"/>
      <c r="L383" s="212"/>
      <c r="M383" s="212"/>
      <c r="N383" s="213"/>
    </row>
    <row r="384" spans="1:14" x14ac:dyDescent="0.3">
      <c r="A384" s="421"/>
      <c r="B384" s="208"/>
      <c r="C384" s="214"/>
      <c r="D384" s="209"/>
      <c r="E384" s="215"/>
      <c r="F384" s="208"/>
      <c r="G384" s="208"/>
      <c r="H384" s="237"/>
      <c r="I384" s="208"/>
      <c r="J384" s="214"/>
      <c r="K384" s="219"/>
      <c r="L384" s="212"/>
      <c r="M384" s="212"/>
      <c r="N384" s="213"/>
    </row>
    <row r="385" spans="1:14" x14ac:dyDescent="0.3">
      <c r="A385" s="421"/>
      <c r="B385" s="208"/>
      <c r="C385" s="216"/>
      <c r="D385" s="209"/>
      <c r="E385" s="215"/>
      <c r="F385" s="208"/>
      <c r="G385" s="208"/>
      <c r="H385" s="235"/>
      <c r="I385" s="208"/>
      <c r="J385" s="216"/>
      <c r="K385" s="219"/>
      <c r="L385" s="212"/>
      <c r="M385" s="212"/>
      <c r="N385" s="213"/>
    </row>
    <row r="386" spans="1:14" x14ac:dyDescent="0.3">
      <c r="A386" s="421"/>
      <c r="B386" s="208"/>
      <c r="C386" s="216"/>
      <c r="D386" s="209"/>
      <c r="E386" s="218"/>
      <c r="F386" s="208"/>
      <c r="G386" s="208"/>
      <c r="H386" s="235"/>
      <c r="I386" s="208"/>
      <c r="J386" s="214"/>
      <c r="K386" s="219"/>
      <c r="L386" s="212"/>
      <c r="M386" s="212"/>
      <c r="N386" s="213"/>
    </row>
    <row r="387" spans="1:14" x14ac:dyDescent="0.3">
      <c r="A387" s="421"/>
      <c r="B387" s="208"/>
      <c r="C387" s="208"/>
      <c r="D387" s="209"/>
      <c r="E387" s="210"/>
      <c r="F387" s="208"/>
      <c r="G387" s="208"/>
      <c r="H387" s="236"/>
      <c r="I387" s="208"/>
      <c r="J387" s="208"/>
      <c r="K387" s="211"/>
      <c r="L387" s="212"/>
      <c r="M387" s="212"/>
      <c r="N387" s="213"/>
    </row>
    <row r="388" spans="1:14" x14ac:dyDescent="0.3">
      <c r="A388" s="421"/>
      <c r="B388" s="208"/>
      <c r="C388" s="216"/>
      <c r="D388" s="209"/>
      <c r="E388" s="218"/>
      <c r="F388" s="208"/>
      <c r="G388" s="208"/>
      <c r="H388" s="237"/>
      <c r="I388" s="208"/>
      <c r="J388" s="216"/>
      <c r="K388" s="217"/>
      <c r="L388" s="212"/>
      <c r="M388" s="212"/>
      <c r="N388" s="213"/>
    </row>
    <row r="389" spans="1:14" x14ac:dyDescent="0.3">
      <c r="A389" s="421"/>
      <c r="B389" s="208"/>
      <c r="C389" s="216"/>
      <c r="D389" s="209"/>
      <c r="E389" s="218"/>
      <c r="F389" s="208"/>
      <c r="G389" s="208"/>
      <c r="H389" s="237"/>
      <c r="I389" s="208"/>
      <c r="J389" s="214"/>
      <c r="K389" s="217"/>
      <c r="L389" s="212"/>
      <c r="M389" s="212"/>
      <c r="N389" s="213"/>
    </row>
    <row r="390" spans="1:14" x14ac:dyDescent="0.3">
      <c r="A390" s="421"/>
      <c r="B390" s="208"/>
      <c r="C390" s="208"/>
      <c r="D390" s="209"/>
      <c r="E390" s="210"/>
      <c r="F390" s="208"/>
      <c r="G390" s="208"/>
      <c r="H390" s="236"/>
      <c r="I390" s="208"/>
      <c r="J390" s="208"/>
      <c r="K390" s="211"/>
      <c r="L390" s="212"/>
      <c r="M390" s="212"/>
      <c r="N390" s="213"/>
    </row>
    <row r="391" spans="1:14" x14ac:dyDescent="0.3">
      <c r="A391" s="421"/>
      <c r="B391" s="208"/>
      <c r="C391" s="208"/>
      <c r="D391" s="209"/>
      <c r="E391" s="210"/>
      <c r="F391" s="208"/>
      <c r="G391" s="208"/>
      <c r="H391" s="236"/>
      <c r="I391" s="208"/>
      <c r="J391" s="208"/>
      <c r="K391" s="211"/>
      <c r="L391" s="212"/>
      <c r="M391" s="212"/>
      <c r="N391" s="213"/>
    </row>
    <row r="392" spans="1:14" x14ac:dyDescent="0.3">
      <c r="A392" s="421"/>
      <c r="B392" s="208"/>
      <c r="C392" s="214"/>
      <c r="D392" s="209"/>
      <c r="E392" s="215"/>
      <c r="F392" s="208"/>
      <c r="G392" s="208"/>
      <c r="H392" s="237"/>
      <c r="I392" s="208"/>
      <c r="J392" s="214"/>
      <c r="K392" s="217"/>
      <c r="L392" s="212"/>
      <c r="M392" s="212"/>
      <c r="N392" s="213"/>
    </row>
    <row r="393" spans="1:14" x14ac:dyDescent="0.3">
      <c r="A393" s="421"/>
      <c r="B393" s="208"/>
      <c r="C393" s="216"/>
      <c r="D393" s="209"/>
      <c r="E393" s="218"/>
      <c r="F393" s="208"/>
      <c r="G393" s="208"/>
      <c r="H393" s="235"/>
      <c r="I393" s="208"/>
      <c r="J393" s="214"/>
      <c r="K393" s="217"/>
      <c r="L393" s="212"/>
      <c r="M393" s="212"/>
      <c r="N393" s="213"/>
    </row>
    <row r="394" spans="1:14" x14ac:dyDescent="0.3">
      <c r="A394" s="421"/>
      <c r="B394" s="208"/>
      <c r="C394" s="208"/>
      <c r="D394" s="209"/>
      <c r="E394" s="210"/>
      <c r="F394" s="208"/>
      <c r="G394" s="208"/>
      <c r="H394" s="236"/>
      <c r="I394" s="208"/>
      <c r="J394" s="208"/>
      <c r="K394" s="211"/>
      <c r="L394" s="212"/>
      <c r="M394" s="212"/>
      <c r="N394" s="213"/>
    </row>
    <row r="395" spans="1:14" x14ac:dyDescent="0.3">
      <c r="A395" s="421"/>
      <c r="B395" s="208"/>
      <c r="C395" s="208"/>
      <c r="D395" s="209"/>
      <c r="E395" s="210"/>
      <c r="F395" s="208"/>
      <c r="G395" s="208"/>
      <c r="H395" s="236"/>
      <c r="I395" s="208"/>
      <c r="J395" s="208"/>
      <c r="K395" s="211"/>
      <c r="L395" s="212"/>
      <c r="M395" s="212"/>
      <c r="N395" s="213"/>
    </row>
    <row r="396" spans="1:14" x14ac:dyDescent="0.3">
      <c r="A396" s="421"/>
      <c r="B396" s="208"/>
      <c r="C396" s="222"/>
      <c r="D396" s="223"/>
      <c r="E396" s="210"/>
      <c r="F396" s="208"/>
      <c r="G396" s="208"/>
      <c r="H396" s="236"/>
      <c r="I396" s="208"/>
      <c r="J396" s="208"/>
      <c r="K396" s="211"/>
      <c r="L396" s="212"/>
      <c r="M396" s="212"/>
      <c r="N396" s="213"/>
    </row>
    <row r="397" spans="1:14" x14ac:dyDescent="0.3">
      <c r="A397" s="421"/>
      <c r="B397" s="208"/>
      <c r="C397" s="214"/>
      <c r="D397" s="209"/>
      <c r="E397" s="215"/>
      <c r="F397" s="208"/>
      <c r="G397" s="208"/>
      <c r="H397" s="237"/>
      <c r="I397" s="208"/>
      <c r="J397" s="214"/>
      <c r="K397" s="219"/>
      <c r="L397" s="212"/>
      <c r="M397" s="212"/>
      <c r="N397" s="213"/>
    </row>
    <row r="398" spans="1:14" x14ac:dyDescent="0.3">
      <c r="A398" s="421"/>
      <c r="B398" s="208"/>
      <c r="C398" s="208"/>
      <c r="D398" s="209"/>
      <c r="E398" s="210"/>
      <c r="F398" s="208"/>
      <c r="G398" s="208"/>
      <c r="H398" s="236"/>
      <c r="I398" s="208"/>
      <c r="J398" s="208"/>
      <c r="K398" s="211"/>
      <c r="L398" s="212"/>
      <c r="M398" s="212"/>
      <c r="N398" s="213"/>
    </row>
    <row r="399" spans="1:14" x14ac:dyDescent="0.3">
      <c r="A399" s="421"/>
      <c r="B399" s="208"/>
      <c r="C399" s="214"/>
      <c r="D399" s="209"/>
      <c r="E399" s="215"/>
      <c r="F399" s="208"/>
      <c r="G399" s="208"/>
      <c r="H399" s="237"/>
      <c r="I399" s="208"/>
      <c r="J399" s="214"/>
      <c r="K399" s="211"/>
      <c r="L399" s="212"/>
      <c r="M399" s="212"/>
      <c r="N399" s="213"/>
    </row>
    <row r="400" spans="1:14" x14ac:dyDescent="0.3">
      <c r="A400" s="421"/>
      <c r="B400" s="208"/>
      <c r="C400" s="214"/>
      <c r="D400" s="209"/>
      <c r="E400" s="215"/>
      <c r="F400" s="208"/>
      <c r="G400" s="208"/>
      <c r="H400" s="237"/>
      <c r="I400" s="208"/>
      <c r="J400" s="214"/>
      <c r="K400" s="219"/>
      <c r="L400" s="212"/>
      <c r="M400" s="212"/>
      <c r="N400" s="213"/>
    </row>
    <row r="401" spans="1:14" x14ac:dyDescent="0.3">
      <c r="A401" s="421"/>
      <c r="B401" s="208"/>
      <c r="C401" s="208"/>
      <c r="D401" s="209"/>
      <c r="E401" s="210"/>
      <c r="F401" s="208"/>
      <c r="G401" s="208"/>
      <c r="H401" s="236"/>
      <c r="I401" s="208"/>
      <c r="J401" s="208"/>
      <c r="K401" s="211"/>
      <c r="L401" s="212"/>
      <c r="M401" s="212"/>
      <c r="N401" s="213"/>
    </row>
    <row r="402" spans="1:14" x14ac:dyDescent="0.3">
      <c r="A402" s="421"/>
      <c r="B402" s="208"/>
      <c r="C402" s="214"/>
      <c r="D402" s="209"/>
      <c r="E402" s="215"/>
      <c r="F402" s="208"/>
      <c r="G402" s="208"/>
      <c r="H402" s="237"/>
      <c r="I402" s="208"/>
      <c r="J402" s="214"/>
      <c r="K402" s="219"/>
      <c r="L402" s="212"/>
      <c r="M402" s="212"/>
      <c r="N402" s="213"/>
    </row>
    <row r="403" spans="1:14" x14ac:dyDescent="0.3">
      <c r="A403" s="421"/>
      <c r="B403" s="208"/>
      <c r="C403" s="208"/>
      <c r="D403" s="209"/>
      <c r="E403" s="210"/>
      <c r="F403" s="208"/>
      <c r="G403" s="208"/>
      <c r="H403" s="236"/>
      <c r="I403" s="208"/>
      <c r="J403" s="208"/>
      <c r="K403" s="211"/>
      <c r="L403" s="212"/>
      <c r="M403" s="212"/>
      <c r="N403" s="213"/>
    </row>
    <row r="404" spans="1:14" x14ac:dyDescent="0.3">
      <c r="A404" s="421"/>
      <c r="B404" s="208"/>
      <c r="C404" s="208"/>
      <c r="D404" s="209"/>
      <c r="E404" s="210"/>
      <c r="F404" s="208"/>
      <c r="G404" s="208"/>
      <c r="H404" s="236"/>
      <c r="I404" s="208"/>
      <c r="J404" s="208"/>
      <c r="K404" s="211"/>
      <c r="L404" s="212"/>
      <c r="M404" s="212"/>
      <c r="N404" s="213"/>
    </row>
    <row r="405" spans="1:14" x14ac:dyDescent="0.3">
      <c r="A405" s="421"/>
      <c r="B405" s="208"/>
      <c r="C405" s="216"/>
      <c r="D405" s="209"/>
      <c r="E405" s="218"/>
      <c r="F405" s="208"/>
      <c r="G405" s="208"/>
      <c r="H405" s="237"/>
      <c r="I405" s="208"/>
      <c r="J405" s="214"/>
      <c r="K405" s="219"/>
      <c r="L405" s="212"/>
      <c r="M405" s="212"/>
      <c r="N405" s="213"/>
    </row>
    <row r="406" spans="1:14" x14ac:dyDescent="0.3">
      <c r="A406" s="421"/>
      <c r="B406" s="208"/>
      <c r="C406" s="216"/>
      <c r="D406" s="209"/>
      <c r="E406" s="218"/>
      <c r="F406" s="208"/>
      <c r="G406" s="208"/>
      <c r="H406" s="235"/>
      <c r="I406" s="208"/>
      <c r="J406" s="216"/>
      <c r="K406" s="219"/>
      <c r="L406" s="212"/>
      <c r="M406" s="212"/>
      <c r="N406" s="213"/>
    </row>
    <row r="407" spans="1:14" x14ac:dyDescent="0.3">
      <c r="A407" s="421"/>
      <c r="B407" s="208"/>
      <c r="C407" s="216"/>
      <c r="D407" s="209"/>
      <c r="E407" s="218"/>
      <c r="F407" s="208"/>
      <c r="G407" s="208"/>
      <c r="H407" s="235"/>
      <c r="I407" s="208"/>
      <c r="J407" s="214"/>
      <c r="K407" s="219"/>
      <c r="L407" s="212"/>
      <c r="M407" s="212"/>
      <c r="N407" s="213"/>
    </row>
    <row r="408" spans="1:14" x14ac:dyDescent="0.3">
      <c r="A408" s="421"/>
      <c r="B408" s="208"/>
      <c r="C408" s="216"/>
      <c r="D408" s="209"/>
      <c r="E408" s="215"/>
      <c r="F408" s="208"/>
      <c r="G408" s="208"/>
      <c r="H408" s="237"/>
      <c r="I408" s="208"/>
      <c r="J408" s="214"/>
      <c r="K408" s="219"/>
      <c r="L408" s="212"/>
      <c r="M408" s="212"/>
      <c r="N408" s="213"/>
    </row>
    <row r="409" spans="1:14" x14ac:dyDescent="0.3">
      <c r="A409" s="421"/>
      <c r="B409" s="208"/>
      <c r="C409" s="208"/>
      <c r="D409" s="209"/>
      <c r="E409" s="210"/>
      <c r="F409" s="208"/>
      <c r="G409" s="208"/>
      <c r="H409" s="236"/>
      <c r="I409" s="208"/>
      <c r="J409" s="208"/>
      <c r="K409" s="211"/>
      <c r="L409" s="212"/>
      <c r="M409" s="212"/>
      <c r="N409" s="213"/>
    </row>
    <row r="410" spans="1:14" x14ac:dyDescent="0.3">
      <c r="A410" s="421"/>
      <c r="B410" s="208"/>
      <c r="C410" s="214"/>
      <c r="D410" s="209"/>
      <c r="E410" s="218"/>
      <c r="F410" s="208"/>
      <c r="G410" s="208"/>
      <c r="H410" s="237"/>
      <c r="I410" s="208"/>
      <c r="J410" s="214"/>
      <c r="K410" s="219"/>
      <c r="L410" s="212"/>
      <c r="M410" s="212"/>
      <c r="N410" s="213"/>
    </row>
    <row r="411" spans="1:14" x14ac:dyDescent="0.3">
      <c r="A411" s="421"/>
      <c r="B411" s="208"/>
      <c r="C411" s="214"/>
      <c r="D411" s="209"/>
      <c r="E411" s="218"/>
      <c r="F411" s="208"/>
      <c r="G411" s="208"/>
      <c r="H411" s="237"/>
      <c r="I411" s="208"/>
      <c r="J411" s="214"/>
      <c r="K411" s="219"/>
      <c r="L411" s="212"/>
      <c r="M411" s="212"/>
      <c r="N411" s="213"/>
    </row>
    <row r="412" spans="1:14" x14ac:dyDescent="0.3">
      <c r="A412" s="421"/>
      <c r="B412" s="208"/>
      <c r="C412" s="208"/>
      <c r="D412" s="209"/>
      <c r="E412" s="210"/>
      <c r="F412" s="208"/>
      <c r="G412" s="208"/>
      <c r="H412" s="236"/>
      <c r="I412" s="208"/>
      <c r="J412" s="208"/>
      <c r="K412" s="211"/>
      <c r="L412" s="212"/>
      <c r="M412" s="212"/>
      <c r="N412" s="213"/>
    </row>
    <row r="413" spans="1:14" x14ac:dyDescent="0.3">
      <c r="A413" s="421"/>
      <c r="B413" s="208"/>
      <c r="C413" s="208"/>
      <c r="D413" s="209"/>
      <c r="E413" s="210"/>
      <c r="F413" s="208"/>
      <c r="G413" s="208"/>
      <c r="H413" s="236"/>
      <c r="I413" s="208"/>
      <c r="J413" s="208"/>
      <c r="K413" s="211"/>
      <c r="L413" s="212"/>
      <c r="M413" s="212"/>
      <c r="N413" s="213"/>
    </row>
    <row r="414" spans="1:14" x14ac:dyDescent="0.3">
      <c r="A414" s="421"/>
      <c r="B414" s="208"/>
      <c r="C414" s="216"/>
      <c r="D414" s="209"/>
      <c r="E414" s="218"/>
      <c r="F414" s="208"/>
      <c r="G414" s="208"/>
      <c r="H414" s="235"/>
      <c r="I414" s="208"/>
      <c r="J414" s="216"/>
      <c r="K414" s="219"/>
      <c r="L414" s="212"/>
      <c r="M414" s="212"/>
      <c r="N414" s="213"/>
    </row>
    <row r="415" spans="1:14" x14ac:dyDescent="0.3">
      <c r="A415" s="421"/>
      <c r="B415" s="208"/>
      <c r="C415" s="208"/>
      <c r="D415" s="209"/>
      <c r="E415" s="210"/>
      <c r="F415" s="208"/>
      <c r="G415" s="208"/>
      <c r="H415" s="236"/>
      <c r="I415" s="208"/>
      <c r="J415" s="208"/>
      <c r="K415" s="211"/>
      <c r="L415" s="212"/>
      <c r="M415" s="212"/>
      <c r="N415" s="213"/>
    </row>
    <row r="416" spans="1:14" x14ac:dyDescent="0.3">
      <c r="A416" s="421"/>
      <c r="B416" s="208"/>
      <c r="C416" s="216"/>
      <c r="D416" s="209"/>
      <c r="E416" s="218"/>
      <c r="F416" s="208"/>
      <c r="G416" s="208"/>
      <c r="H416" s="235"/>
      <c r="I416" s="208"/>
      <c r="J416" s="214"/>
      <c r="K416" s="219"/>
      <c r="L416" s="212"/>
      <c r="M416" s="212"/>
      <c r="N416" s="213"/>
    </row>
    <row r="417" spans="1:14" x14ac:dyDescent="0.3">
      <c r="A417" s="421"/>
      <c r="B417" s="208"/>
      <c r="C417" s="216"/>
      <c r="D417" s="209"/>
      <c r="E417" s="218"/>
      <c r="F417" s="208"/>
      <c r="G417" s="208"/>
      <c r="H417" s="235"/>
      <c r="I417" s="208"/>
      <c r="J417" s="214"/>
      <c r="K417" s="219"/>
      <c r="L417" s="212"/>
      <c r="M417" s="212"/>
      <c r="N417" s="213"/>
    </row>
    <row r="418" spans="1:14" x14ac:dyDescent="0.3">
      <c r="A418" s="421"/>
      <c r="B418" s="208"/>
      <c r="C418" s="216"/>
      <c r="D418" s="209"/>
      <c r="E418" s="218"/>
      <c r="F418" s="208"/>
      <c r="G418" s="208"/>
      <c r="H418" s="235"/>
      <c r="I418" s="208"/>
      <c r="J418" s="216"/>
      <c r="K418" s="217"/>
      <c r="L418" s="212"/>
      <c r="M418" s="212"/>
      <c r="N418" s="213"/>
    </row>
    <row r="419" spans="1:14" x14ac:dyDescent="0.3">
      <c r="A419" s="421"/>
      <c r="B419" s="208"/>
      <c r="C419" s="214"/>
      <c r="D419" s="209"/>
      <c r="E419" s="218"/>
      <c r="F419" s="208"/>
      <c r="G419" s="208"/>
      <c r="H419" s="237"/>
      <c r="I419" s="208"/>
      <c r="J419" s="214"/>
      <c r="K419" s="219"/>
      <c r="L419" s="212"/>
      <c r="M419" s="212"/>
      <c r="N419" s="213"/>
    </row>
    <row r="420" spans="1:14" x14ac:dyDescent="0.3">
      <c r="A420" s="421"/>
      <c r="B420" s="208"/>
      <c r="C420" s="216"/>
      <c r="D420" s="209"/>
      <c r="E420" s="218"/>
      <c r="F420" s="208"/>
      <c r="G420" s="208"/>
      <c r="H420" s="237"/>
      <c r="I420" s="208"/>
      <c r="J420" s="216"/>
      <c r="K420" s="219"/>
      <c r="L420" s="212"/>
      <c r="M420" s="212"/>
      <c r="N420" s="213"/>
    </row>
    <row r="421" spans="1:14" x14ac:dyDescent="0.3">
      <c r="A421" s="421"/>
      <c r="B421" s="208"/>
      <c r="C421" s="216"/>
      <c r="D421" s="209"/>
      <c r="E421" s="218"/>
      <c r="F421" s="208"/>
      <c r="G421" s="208"/>
      <c r="H421" s="235"/>
      <c r="I421" s="208"/>
      <c r="J421" s="216"/>
      <c r="K421" s="217"/>
      <c r="L421" s="212"/>
      <c r="M421" s="212"/>
      <c r="N421" s="213"/>
    </row>
    <row r="422" spans="1:14" x14ac:dyDescent="0.3">
      <c r="A422" s="421"/>
      <c r="B422" s="208"/>
      <c r="C422" s="216"/>
      <c r="D422" s="209"/>
      <c r="E422" s="215"/>
      <c r="F422" s="208"/>
      <c r="G422" s="208"/>
      <c r="H422" s="237"/>
      <c r="I422" s="208"/>
      <c r="J422" s="216"/>
      <c r="K422" s="219"/>
      <c r="L422" s="212"/>
      <c r="M422" s="212"/>
      <c r="N422" s="213"/>
    </row>
    <row r="423" spans="1:14" x14ac:dyDescent="0.3">
      <c r="A423" s="421"/>
      <c r="B423" s="208"/>
      <c r="C423" s="208"/>
      <c r="D423" s="209"/>
      <c r="E423" s="210"/>
      <c r="F423" s="208"/>
      <c r="G423" s="208"/>
      <c r="H423" s="236"/>
      <c r="I423" s="208"/>
      <c r="J423" s="208"/>
      <c r="K423" s="211"/>
      <c r="L423" s="212"/>
      <c r="M423" s="212"/>
      <c r="N423" s="213"/>
    </row>
    <row r="424" spans="1:14" x14ac:dyDescent="0.3">
      <c r="A424" s="421"/>
      <c r="B424" s="208"/>
      <c r="C424" s="216"/>
      <c r="D424" s="209"/>
      <c r="E424" s="218"/>
      <c r="F424" s="208"/>
      <c r="G424" s="208"/>
      <c r="H424" s="235"/>
      <c r="I424" s="208"/>
      <c r="J424" s="216"/>
      <c r="K424" s="217"/>
      <c r="L424" s="212"/>
      <c r="M424" s="212"/>
      <c r="N424" s="213"/>
    </row>
    <row r="425" spans="1:14" x14ac:dyDescent="0.3">
      <c r="A425" s="421"/>
      <c r="B425" s="208"/>
      <c r="C425" s="214"/>
      <c r="D425" s="209"/>
      <c r="E425" s="215"/>
      <c r="F425" s="208"/>
      <c r="G425" s="208"/>
      <c r="H425" s="237"/>
      <c r="I425" s="208"/>
      <c r="J425" s="214"/>
      <c r="K425" s="219"/>
      <c r="L425" s="212"/>
      <c r="M425" s="212"/>
      <c r="N425" s="213"/>
    </row>
    <row r="426" spans="1:14" x14ac:dyDescent="0.3">
      <c r="A426" s="421"/>
      <c r="B426" s="208"/>
      <c r="C426" s="214"/>
      <c r="D426" s="209"/>
      <c r="E426" s="215"/>
      <c r="F426" s="208"/>
      <c r="G426" s="208"/>
      <c r="H426" s="237"/>
      <c r="I426" s="208"/>
      <c r="J426" s="214"/>
      <c r="K426" s="219"/>
      <c r="L426" s="212"/>
      <c r="M426" s="212"/>
      <c r="N426" s="213"/>
    </row>
    <row r="427" spans="1:14" x14ac:dyDescent="0.3">
      <c r="A427" s="421"/>
      <c r="B427" s="208"/>
      <c r="C427" s="216"/>
      <c r="D427" s="209"/>
      <c r="E427" s="218"/>
      <c r="F427" s="208"/>
      <c r="G427" s="208"/>
      <c r="H427" s="237"/>
      <c r="I427" s="208"/>
      <c r="J427" s="216"/>
      <c r="K427" s="219"/>
      <c r="L427" s="212"/>
      <c r="M427" s="212"/>
      <c r="N427" s="213"/>
    </row>
    <row r="428" spans="1:14" x14ac:dyDescent="0.3">
      <c r="A428" s="421"/>
      <c r="B428" s="208"/>
      <c r="C428" s="214"/>
      <c r="D428" s="209"/>
      <c r="E428" s="215"/>
      <c r="F428" s="208"/>
      <c r="G428" s="208"/>
      <c r="H428" s="237"/>
      <c r="I428" s="208"/>
      <c r="J428" s="214"/>
      <c r="K428" s="219"/>
      <c r="L428" s="212"/>
      <c r="M428" s="212"/>
      <c r="N428" s="213"/>
    </row>
    <row r="429" spans="1:14" x14ac:dyDescent="0.3">
      <c r="A429" s="421"/>
      <c r="B429" s="208"/>
      <c r="C429" s="216"/>
      <c r="D429" s="209"/>
      <c r="E429" s="218"/>
      <c r="F429" s="208"/>
      <c r="G429" s="208"/>
      <c r="H429" s="235"/>
      <c r="I429" s="208"/>
      <c r="J429" s="216"/>
      <c r="K429" s="219"/>
      <c r="L429" s="212"/>
      <c r="M429" s="212"/>
      <c r="N429" s="213"/>
    </row>
    <row r="430" spans="1:14" x14ac:dyDescent="0.3">
      <c r="A430" s="421"/>
      <c r="B430" s="208"/>
      <c r="C430" s="208"/>
      <c r="D430" s="209"/>
      <c r="E430" s="210"/>
      <c r="F430" s="208"/>
      <c r="G430" s="208"/>
      <c r="H430" s="236"/>
      <c r="I430" s="208"/>
      <c r="J430" s="208"/>
      <c r="K430" s="211"/>
      <c r="L430" s="212"/>
      <c r="M430" s="212"/>
      <c r="N430" s="213"/>
    </row>
    <row r="431" spans="1:14" x14ac:dyDescent="0.3">
      <c r="A431" s="421"/>
      <c r="B431" s="208"/>
      <c r="C431" s="216"/>
      <c r="D431" s="209"/>
      <c r="E431" s="218"/>
      <c r="F431" s="208"/>
      <c r="G431" s="208"/>
      <c r="H431" s="237"/>
      <c r="I431" s="208"/>
      <c r="J431" s="216"/>
      <c r="K431" s="219"/>
      <c r="L431" s="212"/>
      <c r="M431" s="212"/>
      <c r="N431" s="213"/>
    </row>
    <row r="432" spans="1:14" x14ac:dyDescent="0.3">
      <c r="A432" s="421"/>
      <c r="B432" s="208"/>
      <c r="C432" s="208"/>
      <c r="D432" s="209"/>
      <c r="E432" s="210"/>
      <c r="F432" s="208"/>
      <c r="G432" s="208"/>
      <c r="H432" s="236"/>
      <c r="I432" s="208"/>
      <c r="J432" s="208"/>
      <c r="K432" s="211"/>
      <c r="L432" s="212"/>
      <c r="M432" s="212"/>
      <c r="N432" s="213"/>
    </row>
    <row r="433" spans="1:14" x14ac:dyDescent="0.3">
      <c r="A433" s="421"/>
      <c r="B433" s="208"/>
      <c r="C433" s="208"/>
      <c r="D433" s="209"/>
      <c r="E433" s="210"/>
      <c r="F433" s="208"/>
      <c r="G433" s="208"/>
      <c r="H433" s="236"/>
      <c r="I433" s="208"/>
      <c r="J433" s="208"/>
      <c r="K433" s="211"/>
      <c r="L433" s="212"/>
      <c r="M433" s="212"/>
      <c r="N433" s="213"/>
    </row>
    <row r="434" spans="1:14" x14ac:dyDescent="0.3">
      <c r="A434" s="421"/>
      <c r="B434" s="208"/>
      <c r="C434" s="214"/>
      <c r="D434" s="209"/>
      <c r="E434" s="215"/>
      <c r="F434" s="208"/>
      <c r="G434" s="208"/>
      <c r="H434" s="237"/>
      <c r="I434" s="208"/>
      <c r="J434" s="214"/>
      <c r="K434" s="211"/>
      <c r="L434" s="212"/>
      <c r="M434" s="212"/>
      <c r="N434" s="213"/>
    </row>
    <row r="435" spans="1:14" x14ac:dyDescent="0.3">
      <c r="A435" s="421"/>
      <c r="B435" s="208"/>
      <c r="C435" s="208"/>
      <c r="D435" s="209"/>
      <c r="E435" s="210"/>
      <c r="F435" s="208"/>
      <c r="G435" s="208"/>
      <c r="H435" s="236"/>
      <c r="I435" s="208"/>
      <c r="J435" s="208"/>
      <c r="K435" s="211"/>
      <c r="L435" s="212"/>
      <c r="M435" s="212"/>
      <c r="N435" s="213"/>
    </row>
    <row r="436" spans="1:14" x14ac:dyDescent="0.3">
      <c r="A436" s="421"/>
      <c r="B436" s="208"/>
      <c r="C436" s="216"/>
      <c r="D436" s="209"/>
      <c r="E436" s="218"/>
      <c r="F436" s="208"/>
      <c r="G436" s="208"/>
      <c r="H436" s="237"/>
      <c r="I436" s="208"/>
      <c r="J436" s="214"/>
      <c r="K436" s="219"/>
      <c r="L436" s="212"/>
      <c r="M436" s="212"/>
      <c r="N436" s="213"/>
    </row>
    <row r="437" spans="1:14" x14ac:dyDescent="0.3">
      <c r="A437" s="421"/>
      <c r="B437" s="208"/>
      <c r="C437" s="216"/>
      <c r="D437" s="209"/>
      <c r="E437" s="218"/>
      <c r="F437" s="208"/>
      <c r="G437" s="208"/>
      <c r="H437" s="235"/>
      <c r="I437" s="208"/>
      <c r="J437" s="216"/>
      <c r="K437" s="219"/>
      <c r="L437" s="212"/>
      <c r="M437" s="212"/>
      <c r="N437" s="213"/>
    </row>
    <row r="438" spans="1:14" x14ac:dyDescent="0.3">
      <c r="A438" s="421"/>
      <c r="B438" s="208"/>
      <c r="C438" s="216"/>
      <c r="D438" s="209"/>
      <c r="E438" s="218"/>
      <c r="F438" s="208"/>
      <c r="G438" s="208"/>
      <c r="H438" s="237"/>
      <c r="I438" s="208"/>
      <c r="J438" s="216"/>
      <c r="K438" s="217"/>
      <c r="L438" s="212"/>
      <c r="M438" s="212"/>
      <c r="N438" s="213"/>
    </row>
    <row r="439" spans="1:14" x14ac:dyDescent="0.3">
      <c r="A439" s="421"/>
      <c r="B439" s="208"/>
      <c r="C439" s="216"/>
      <c r="D439" s="209"/>
      <c r="E439" s="218"/>
      <c r="F439" s="208"/>
      <c r="G439" s="208"/>
      <c r="H439" s="237"/>
      <c r="I439" s="208"/>
      <c r="J439" s="216"/>
      <c r="K439" s="219"/>
      <c r="L439" s="212"/>
      <c r="M439" s="212"/>
      <c r="N439" s="213"/>
    </row>
    <row r="440" spans="1:14" x14ac:dyDescent="0.3">
      <c r="A440" s="421"/>
      <c r="B440" s="208"/>
      <c r="C440" s="214"/>
      <c r="D440" s="209"/>
      <c r="E440" s="215"/>
      <c r="F440" s="208"/>
      <c r="G440" s="208"/>
      <c r="H440" s="237"/>
      <c r="I440" s="208"/>
      <c r="J440" s="214"/>
      <c r="K440" s="219"/>
      <c r="L440" s="212"/>
      <c r="M440" s="212"/>
      <c r="N440" s="213"/>
    </row>
    <row r="441" spans="1:14" x14ac:dyDescent="0.3">
      <c r="A441" s="421"/>
      <c r="B441" s="208"/>
      <c r="C441" s="216"/>
      <c r="D441" s="209"/>
      <c r="E441" s="218"/>
      <c r="F441" s="208"/>
      <c r="G441" s="208"/>
      <c r="H441" s="235"/>
      <c r="I441" s="208"/>
      <c r="J441" s="216"/>
      <c r="K441" s="219"/>
      <c r="L441" s="212"/>
      <c r="M441" s="212"/>
      <c r="N441" s="213"/>
    </row>
    <row r="442" spans="1:14" x14ac:dyDescent="0.3">
      <c r="A442" s="421"/>
      <c r="B442" s="208"/>
      <c r="C442" s="208"/>
      <c r="D442" s="209"/>
      <c r="E442" s="210"/>
      <c r="F442" s="208"/>
      <c r="G442" s="208"/>
      <c r="H442" s="236"/>
      <c r="I442" s="208"/>
      <c r="J442" s="208"/>
      <c r="K442" s="211"/>
      <c r="L442" s="212"/>
      <c r="M442" s="212"/>
      <c r="N442" s="213"/>
    </row>
    <row r="443" spans="1:14" x14ac:dyDescent="0.3">
      <c r="A443" s="421"/>
      <c r="B443" s="208"/>
      <c r="C443" s="216"/>
      <c r="D443" s="209"/>
      <c r="E443" s="218"/>
      <c r="F443" s="208"/>
      <c r="G443" s="208"/>
      <c r="H443" s="235"/>
      <c r="I443" s="208"/>
      <c r="J443" s="216"/>
      <c r="K443" s="219"/>
      <c r="L443" s="212"/>
      <c r="M443" s="212"/>
      <c r="N443" s="213"/>
    </row>
    <row r="444" spans="1:14" x14ac:dyDescent="0.3">
      <c r="A444" s="421"/>
      <c r="B444" s="208"/>
      <c r="C444" s="216"/>
      <c r="D444" s="209"/>
      <c r="E444" s="218"/>
      <c r="F444" s="208"/>
      <c r="G444" s="208"/>
      <c r="H444" s="235"/>
      <c r="I444" s="208"/>
      <c r="J444" s="216"/>
      <c r="K444" s="219"/>
      <c r="L444" s="212"/>
      <c r="M444" s="212"/>
      <c r="N444" s="213"/>
    </row>
    <row r="445" spans="1:14" x14ac:dyDescent="0.3">
      <c r="A445" s="421"/>
      <c r="B445" s="208"/>
      <c r="C445" s="222"/>
      <c r="D445" s="223"/>
      <c r="E445" s="210"/>
      <c r="F445" s="208"/>
      <c r="G445" s="208"/>
      <c r="H445" s="236"/>
      <c r="I445" s="208"/>
      <c r="J445" s="208"/>
      <c r="K445" s="211"/>
      <c r="L445" s="212"/>
      <c r="M445" s="212"/>
      <c r="N445" s="213"/>
    </row>
    <row r="446" spans="1:14" x14ac:dyDescent="0.3">
      <c r="A446" s="421"/>
      <c r="B446" s="208"/>
      <c r="C446" s="208"/>
      <c r="D446" s="209"/>
      <c r="E446" s="210"/>
      <c r="F446" s="208"/>
      <c r="G446" s="208"/>
      <c r="H446" s="236"/>
      <c r="I446" s="208"/>
      <c r="J446" s="208"/>
      <c r="K446" s="211"/>
      <c r="L446" s="212"/>
      <c r="M446" s="212"/>
      <c r="N446" s="213"/>
    </row>
    <row r="447" spans="1:14" x14ac:dyDescent="0.3">
      <c r="A447" s="421"/>
      <c r="B447" s="208"/>
      <c r="C447" s="208"/>
      <c r="D447" s="209"/>
      <c r="E447" s="210"/>
      <c r="F447" s="208"/>
      <c r="G447" s="208"/>
      <c r="H447" s="236"/>
      <c r="I447" s="208"/>
      <c r="J447" s="208"/>
      <c r="K447" s="219"/>
      <c r="L447" s="212"/>
      <c r="M447" s="212"/>
      <c r="N447" s="213"/>
    </row>
    <row r="448" spans="1:14" x14ac:dyDescent="0.3">
      <c r="A448" s="421"/>
      <c r="B448" s="208"/>
      <c r="C448" s="208"/>
      <c r="D448" s="209"/>
      <c r="E448" s="210"/>
      <c r="F448" s="208"/>
      <c r="G448" s="208"/>
      <c r="H448" s="236"/>
      <c r="I448" s="208"/>
      <c r="J448" s="208"/>
      <c r="K448" s="219"/>
      <c r="L448" s="212"/>
      <c r="M448" s="212"/>
      <c r="N448" s="213"/>
    </row>
    <row r="449" spans="1:14" x14ac:dyDescent="0.3">
      <c r="A449" s="421"/>
      <c r="B449" s="208"/>
      <c r="C449" s="208"/>
      <c r="D449" s="209"/>
      <c r="E449" s="210"/>
      <c r="F449" s="208"/>
      <c r="G449" s="208"/>
      <c r="H449" s="237"/>
      <c r="I449" s="208"/>
      <c r="J449" s="208"/>
      <c r="K449" s="211"/>
      <c r="L449" s="212"/>
      <c r="M449" s="212"/>
      <c r="N449" s="213"/>
    </row>
    <row r="450" spans="1:14" x14ac:dyDescent="0.3">
      <c r="A450" s="421"/>
      <c r="B450" s="208"/>
      <c r="C450" s="216"/>
      <c r="D450" s="209"/>
      <c r="E450" s="218"/>
      <c r="F450" s="208"/>
      <c r="G450" s="208"/>
      <c r="H450" s="235"/>
      <c r="I450" s="208"/>
      <c r="J450" s="216"/>
      <c r="K450" s="219"/>
      <c r="L450" s="212"/>
      <c r="M450" s="212"/>
      <c r="N450" s="213"/>
    </row>
    <row r="451" spans="1:14" x14ac:dyDescent="0.3">
      <c r="A451" s="421"/>
      <c r="B451" s="208"/>
      <c r="C451" s="216"/>
      <c r="D451" s="209"/>
      <c r="E451" s="218"/>
      <c r="F451" s="208"/>
      <c r="G451" s="208"/>
      <c r="H451" s="237"/>
      <c r="I451" s="208"/>
      <c r="J451" s="216"/>
      <c r="K451" s="219"/>
      <c r="L451" s="212"/>
      <c r="M451" s="212"/>
      <c r="N451" s="213"/>
    </row>
    <row r="452" spans="1:14" x14ac:dyDescent="0.3">
      <c r="A452" s="421"/>
      <c r="B452" s="208"/>
      <c r="C452" s="216"/>
      <c r="D452" s="209"/>
      <c r="E452" s="215"/>
      <c r="F452" s="208"/>
      <c r="G452" s="208"/>
      <c r="H452" s="235"/>
      <c r="I452" s="208"/>
      <c r="J452" s="214"/>
      <c r="K452" s="219"/>
      <c r="L452" s="212"/>
      <c r="M452" s="212"/>
      <c r="N452" s="213"/>
    </row>
    <row r="453" spans="1:14" x14ac:dyDescent="0.3">
      <c r="A453" s="421"/>
      <c r="B453" s="208"/>
      <c r="C453" s="214"/>
      <c r="D453" s="209"/>
      <c r="E453" s="215"/>
      <c r="F453" s="208"/>
      <c r="G453" s="208"/>
      <c r="H453" s="237"/>
      <c r="I453" s="208"/>
      <c r="J453" s="214"/>
      <c r="K453" s="219"/>
      <c r="L453" s="212"/>
      <c r="M453" s="212"/>
      <c r="N453" s="213"/>
    </row>
    <row r="454" spans="1:14" x14ac:dyDescent="0.3">
      <c r="A454" s="421"/>
      <c r="B454" s="208"/>
      <c r="C454" s="216"/>
      <c r="D454" s="209"/>
      <c r="E454" s="218"/>
      <c r="F454" s="208"/>
      <c r="G454" s="208"/>
      <c r="H454" s="237"/>
      <c r="I454" s="208"/>
      <c r="J454" s="216"/>
      <c r="K454" s="219"/>
      <c r="L454" s="212"/>
      <c r="M454" s="212"/>
      <c r="N454" s="213"/>
    </row>
    <row r="455" spans="1:14" x14ac:dyDescent="0.3">
      <c r="A455" s="421"/>
      <c r="B455" s="208"/>
      <c r="C455" s="208"/>
      <c r="D455" s="209"/>
      <c r="E455" s="210"/>
      <c r="F455" s="208"/>
      <c r="G455" s="208"/>
      <c r="H455" s="237"/>
      <c r="I455" s="208"/>
      <c r="J455" s="208"/>
      <c r="K455" s="219"/>
      <c r="L455" s="212"/>
      <c r="M455" s="212"/>
      <c r="N455" s="213"/>
    </row>
    <row r="456" spans="1:14" x14ac:dyDescent="0.3">
      <c r="A456" s="421"/>
      <c r="B456" s="208"/>
      <c r="C456" s="208"/>
      <c r="D456" s="209"/>
      <c r="E456" s="215"/>
      <c r="F456" s="208"/>
      <c r="G456" s="208"/>
      <c r="H456" s="236"/>
      <c r="I456" s="208"/>
      <c r="J456" s="208"/>
      <c r="K456" s="211"/>
      <c r="L456" s="212"/>
      <c r="M456" s="212"/>
      <c r="N456" s="213"/>
    </row>
    <row r="457" spans="1:14" x14ac:dyDescent="0.3">
      <c r="A457" s="421"/>
      <c r="B457" s="208"/>
      <c r="C457" s="214"/>
      <c r="D457" s="209"/>
      <c r="E457" s="210"/>
      <c r="F457" s="208"/>
      <c r="G457" s="208"/>
      <c r="H457" s="237"/>
      <c r="I457" s="208"/>
      <c r="J457" s="214"/>
      <c r="K457" s="219"/>
      <c r="L457" s="212"/>
      <c r="M457" s="212"/>
      <c r="N457" s="213"/>
    </row>
    <row r="458" spans="1:14" x14ac:dyDescent="0.3">
      <c r="A458" s="421"/>
      <c r="B458" s="208"/>
      <c r="C458" s="208"/>
      <c r="D458" s="209"/>
      <c r="E458" s="210"/>
      <c r="F458" s="208"/>
      <c r="G458" s="208"/>
      <c r="H458" s="236"/>
      <c r="I458" s="208"/>
      <c r="J458" s="208"/>
      <c r="K458" s="219"/>
      <c r="L458" s="212"/>
      <c r="M458" s="212"/>
      <c r="N458" s="213"/>
    </row>
    <row r="459" spans="1:14" x14ac:dyDescent="0.3">
      <c r="A459" s="421"/>
      <c r="B459" s="208"/>
      <c r="C459" s="214"/>
      <c r="D459" s="209"/>
      <c r="E459" s="215"/>
      <c r="F459" s="208"/>
      <c r="G459" s="208"/>
      <c r="H459" s="237"/>
      <c r="I459" s="208"/>
      <c r="J459" s="214"/>
      <c r="K459" s="219"/>
      <c r="L459" s="212"/>
      <c r="M459" s="212"/>
      <c r="N459" s="213"/>
    </row>
    <row r="460" spans="1:14" x14ac:dyDescent="0.3">
      <c r="A460" s="421"/>
      <c r="B460" s="208"/>
      <c r="C460" s="216"/>
      <c r="D460" s="209"/>
      <c r="E460" s="218"/>
      <c r="F460" s="208"/>
      <c r="G460" s="208"/>
      <c r="H460" s="235"/>
      <c r="I460" s="208"/>
      <c r="J460" s="216"/>
      <c r="K460" s="219"/>
      <c r="L460" s="212"/>
      <c r="M460" s="212"/>
      <c r="N460" s="213"/>
    </row>
    <row r="461" spans="1:14" x14ac:dyDescent="0.3">
      <c r="A461" s="421"/>
      <c r="B461" s="208"/>
      <c r="C461" s="208"/>
      <c r="D461" s="209"/>
      <c r="E461" s="210"/>
      <c r="F461" s="208"/>
      <c r="G461" s="208"/>
      <c r="H461" s="237"/>
      <c r="I461" s="208"/>
      <c r="J461" s="208"/>
      <c r="K461" s="219"/>
      <c r="L461" s="212"/>
      <c r="M461" s="212"/>
      <c r="N461" s="213"/>
    </row>
    <row r="462" spans="1:14" x14ac:dyDescent="0.3">
      <c r="A462" s="421"/>
      <c r="B462" s="208"/>
      <c r="C462" s="216"/>
      <c r="D462" s="209"/>
      <c r="E462" s="218"/>
      <c r="F462" s="208"/>
      <c r="G462" s="208"/>
      <c r="H462" s="237"/>
      <c r="I462" s="208"/>
      <c r="J462" s="214"/>
      <c r="K462" s="219"/>
      <c r="L462" s="212"/>
      <c r="M462" s="212"/>
      <c r="N462" s="213"/>
    </row>
    <row r="463" spans="1:14" x14ac:dyDescent="0.3">
      <c r="A463" s="421"/>
      <c r="B463" s="208"/>
      <c r="C463" s="216"/>
      <c r="D463" s="209"/>
      <c r="E463" s="215"/>
      <c r="F463" s="208"/>
      <c r="G463" s="208"/>
      <c r="H463" s="237"/>
      <c r="I463" s="208"/>
      <c r="J463" s="216"/>
      <c r="K463" s="219"/>
      <c r="L463" s="212"/>
      <c r="M463" s="212"/>
      <c r="N463" s="213"/>
    </row>
    <row r="464" spans="1:14" x14ac:dyDescent="0.3">
      <c r="A464" s="421"/>
      <c r="B464" s="208"/>
      <c r="C464" s="222"/>
      <c r="D464" s="223"/>
      <c r="E464" s="210"/>
      <c r="F464" s="208"/>
      <c r="G464" s="208"/>
      <c r="H464" s="236"/>
      <c r="I464" s="208"/>
      <c r="J464" s="214"/>
      <c r="K464" s="211"/>
      <c r="L464" s="212"/>
      <c r="M464" s="212"/>
      <c r="N464" s="213"/>
    </row>
    <row r="465" spans="1:14" x14ac:dyDescent="0.3">
      <c r="A465" s="421"/>
      <c r="B465" s="208"/>
      <c r="C465" s="216"/>
      <c r="D465" s="209"/>
      <c r="E465" s="218"/>
      <c r="F465" s="208"/>
      <c r="G465" s="208"/>
      <c r="H465" s="235"/>
      <c r="I465" s="208"/>
      <c r="J465" s="214"/>
      <c r="K465" s="211"/>
      <c r="L465" s="212"/>
      <c r="M465" s="212"/>
      <c r="N465" s="213"/>
    </row>
    <row r="466" spans="1:14" x14ac:dyDescent="0.3">
      <c r="A466" s="421"/>
      <c r="B466" s="208"/>
      <c r="C466" s="216"/>
      <c r="D466" s="209"/>
      <c r="E466" s="218"/>
      <c r="F466" s="208"/>
      <c r="G466" s="208"/>
      <c r="H466" s="235"/>
      <c r="I466" s="208"/>
      <c r="J466" s="216"/>
      <c r="K466" s="219"/>
      <c r="L466" s="212"/>
      <c r="M466" s="212"/>
      <c r="N466" s="213"/>
    </row>
    <row r="467" spans="1:14" x14ac:dyDescent="0.3">
      <c r="A467" s="421"/>
      <c r="B467" s="208"/>
      <c r="C467" s="208"/>
      <c r="D467" s="209"/>
      <c r="E467" s="210"/>
      <c r="F467" s="208"/>
      <c r="G467" s="208"/>
      <c r="H467" s="236"/>
      <c r="I467" s="208"/>
      <c r="J467" s="208"/>
      <c r="K467" s="211"/>
      <c r="L467" s="212"/>
      <c r="M467" s="212"/>
      <c r="N467" s="213"/>
    </row>
    <row r="468" spans="1:14" x14ac:dyDescent="0.3">
      <c r="A468" s="421"/>
      <c r="B468" s="208"/>
      <c r="C468" s="216"/>
      <c r="D468" s="209"/>
      <c r="E468" s="215"/>
      <c r="F468" s="208"/>
      <c r="G468" s="208"/>
      <c r="H468" s="235"/>
      <c r="I468" s="208"/>
      <c r="J468" s="214"/>
      <c r="K468" s="219"/>
      <c r="L468" s="212"/>
      <c r="M468" s="212"/>
      <c r="N468" s="213"/>
    </row>
    <row r="469" spans="1:14" x14ac:dyDescent="0.3">
      <c r="A469" s="421"/>
      <c r="B469" s="208"/>
      <c r="C469" s="216"/>
      <c r="D469" s="209"/>
      <c r="E469" s="215"/>
      <c r="F469" s="208"/>
      <c r="G469" s="208"/>
      <c r="H469" s="237"/>
      <c r="I469" s="208"/>
      <c r="J469" s="214"/>
      <c r="K469" s="219"/>
      <c r="L469" s="212"/>
      <c r="M469" s="212"/>
      <c r="N469" s="213"/>
    </row>
    <row r="470" spans="1:14" x14ac:dyDescent="0.3">
      <c r="A470" s="421"/>
      <c r="B470" s="208"/>
      <c r="C470" s="216"/>
      <c r="D470" s="209"/>
      <c r="E470" s="218"/>
      <c r="F470" s="208"/>
      <c r="G470" s="208"/>
      <c r="H470" s="237"/>
      <c r="I470" s="208"/>
      <c r="J470" s="216"/>
      <c r="K470" s="219"/>
      <c r="L470" s="212"/>
      <c r="M470" s="212"/>
      <c r="N470" s="213"/>
    </row>
    <row r="471" spans="1:14" x14ac:dyDescent="0.3">
      <c r="A471" s="421"/>
      <c r="B471" s="208"/>
      <c r="C471" s="208"/>
      <c r="D471" s="209"/>
      <c r="E471" s="210"/>
      <c r="F471" s="208"/>
      <c r="G471" s="208"/>
      <c r="H471" s="236"/>
      <c r="I471" s="208"/>
      <c r="J471" s="208"/>
      <c r="K471" s="211"/>
      <c r="L471" s="212"/>
      <c r="M471" s="212"/>
      <c r="N471" s="213"/>
    </row>
    <row r="472" spans="1:14" x14ac:dyDescent="0.3">
      <c r="A472" s="421"/>
      <c r="B472" s="208"/>
      <c r="C472" s="216"/>
      <c r="D472" s="209"/>
      <c r="E472" s="218"/>
      <c r="F472" s="208"/>
      <c r="G472" s="208"/>
      <c r="H472" s="237"/>
      <c r="I472" s="208"/>
      <c r="J472" s="214"/>
      <c r="K472" s="219"/>
      <c r="L472" s="212"/>
      <c r="M472" s="212"/>
      <c r="N472" s="213"/>
    </row>
    <row r="473" spans="1:14" x14ac:dyDescent="0.3">
      <c r="A473" s="421"/>
      <c r="B473" s="208"/>
      <c r="C473" s="216"/>
      <c r="D473" s="209"/>
      <c r="E473" s="218"/>
      <c r="F473" s="208"/>
      <c r="G473" s="208"/>
      <c r="H473" s="235"/>
      <c r="I473" s="208"/>
      <c r="J473" s="216"/>
      <c r="K473" s="219"/>
      <c r="L473" s="212"/>
      <c r="M473" s="212"/>
      <c r="N473" s="213"/>
    </row>
    <row r="474" spans="1:14" x14ac:dyDescent="0.3">
      <c r="A474" s="421"/>
      <c r="B474" s="208"/>
      <c r="C474" s="216"/>
      <c r="D474" s="209"/>
      <c r="E474" s="215"/>
      <c r="F474" s="208"/>
      <c r="G474" s="208"/>
      <c r="H474" s="235"/>
      <c r="I474" s="208"/>
      <c r="J474" s="214"/>
      <c r="K474" s="219"/>
      <c r="L474" s="212"/>
      <c r="M474" s="212"/>
      <c r="N474" s="213"/>
    </row>
    <row r="475" spans="1:14" x14ac:dyDescent="0.3">
      <c r="A475" s="421"/>
      <c r="B475" s="208"/>
      <c r="C475" s="208"/>
      <c r="D475" s="209"/>
      <c r="E475" s="210"/>
      <c r="F475" s="208"/>
      <c r="G475" s="208"/>
      <c r="H475" s="236"/>
      <c r="I475" s="208"/>
      <c r="J475" s="208"/>
      <c r="K475" s="211"/>
      <c r="L475" s="212"/>
      <c r="M475" s="212"/>
      <c r="N475" s="213"/>
    </row>
    <row r="476" spans="1:14" x14ac:dyDescent="0.3">
      <c r="A476" s="421"/>
      <c r="B476" s="208"/>
      <c r="C476" s="216"/>
      <c r="D476" s="209"/>
      <c r="E476" s="218"/>
      <c r="F476" s="208"/>
      <c r="G476" s="208"/>
      <c r="H476" s="237"/>
      <c r="I476" s="208"/>
      <c r="J476" s="214"/>
      <c r="K476" s="219"/>
      <c r="L476" s="212"/>
      <c r="M476" s="212"/>
      <c r="N476" s="213"/>
    </row>
    <row r="477" spans="1:14" x14ac:dyDescent="0.3">
      <c r="A477" s="421"/>
      <c r="B477" s="208"/>
      <c r="C477" s="208"/>
      <c r="D477" s="209"/>
      <c r="E477" s="210"/>
      <c r="F477" s="208"/>
      <c r="G477" s="208"/>
      <c r="H477" s="236"/>
      <c r="I477" s="208"/>
      <c r="J477" s="208"/>
      <c r="K477" s="211"/>
      <c r="L477" s="212"/>
      <c r="M477" s="212"/>
      <c r="N477" s="213"/>
    </row>
    <row r="478" spans="1:14" x14ac:dyDescent="0.3">
      <c r="A478" s="421"/>
      <c r="B478" s="208"/>
      <c r="C478" s="216"/>
      <c r="D478" s="209"/>
      <c r="E478" s="215"/>
      <c r="F478" s="208"/>
      <c r="G478" s="208"/>
      <c r="H478" s="237"/>
      <c r="I478" s="208"/>
      <c r="J478" s="214"/>
      <c r="K478" s="219"/>
      <c r="L478" s="212"/>
      <c r="M478" s="212"/>
      <c r="N478" s="213"/>
    </row>
    <row r="479" spans="1:14" x14ac:dyDescent="0.3">
      <c r="A479" s="421"/>
      <c r="B479" s="208"/>
      <c r="C479" s="216"/>
      <c r="D479" s="209"/>
      <c r="E479" s="215"/>
      <c r="F479" s="208"/>
      <c r="G479" s="208"/>
      <c r="H479" s="235"/>
      <c r="I479" s="208"/>
      <c r="J479" s="214"/>
      <c r="K479" s="219"/>
      <c r="L479" s="212"/>
      <c r="M479" s="212"/>
      <c r="N479" s="213"/>
    </row>
    <row r="480" spans="1:14" x14ac:dyDescent="0.3">
      <c r="A480" s="421"/>
      <c r="B480" s="208"/>
      <c r="C480" s="216"/>
      <c r="D480" s="209"/>
      <c r="E480" s="218"/>
      <c r="F480" s="208"/>
      <c r="G480" s="208"/>
      <c r="H480" s="235"/>
      <c r="I480" s="208"/>
      <c r="J480" s="216"/>
      <c r="K480" s="217"/>
      <c r="L480" s="212"/>
      <c r="M480" s="212"/>
      <c r="N480" s="213"/>
    </row>
    <row r="481" spans="1:14" x14ac:dyDescent="0.3">
      <c r="A481" s="421"/>
      <c r="B481" s="208"/>
      <c r="C481" s="216"/>
      <c r="D481" s="209"/>
      <c r="E481" s="215"/>
      <c r="F481" s="208"/>
      <c r="G481" s="208"/>
      <c r="H481" s="237"/>
      <c r="I481" s="208"/>
      <c r="J481" s="216"/>
      <c r="K481" s="219"/>
      <c r="L481" s="212"/>
      <c r="M481" s="212"/>
      <c r="N481" s="213"/>
    </row>
    <row r="482" spans="1:14" x14ac:dyDescent="0.3">
      <c r="A482" s="421"/>
      <c r="B482" s="208"/>
      <c r="C482" s="216"/>
      <c r="D482" s="209"/>
      <c r="E482" s="218"/>
      <c r="F482" s="208"/>
      <c r="G482" s="208"/>
      <c r="H482" s="235"/>
      <c r="I482" s="208"/>
      <c r="J482" s="216"/>
      <c r="K482" s="219"/>
      <c r="L482" s="212"/>
      <c r="M482" s="212"/>
      <c r="N482" s="213"/>
    </row>
    <row r="483" spans="1:14" x14ac:dyDescent="0.3">
      <c r="A483" s="421"/>
      <c r="B483" s="208"/>
      <c r="C483" s="216"/>
      <c r="D483" s="209"/>
      <c r="E483" s="218"/>
      <c r="F483" s="208"/>
      <c r="G483" s="208"/>
      <c r="H483" s="237"/>
      <c r="I483" s="208"/>
      <c r="J483" s="216"/>
      <c r="K483" s="211"/>
      <c r="L483" s="212"/>
      <c r="M483" s="212"/>
      <c r="N483" s="213"/>
    </row>
    <row r="484" spans="1:14" x14ac:dyDescent="0.3">
      <c r="A484" s="421"/>
      <c r="B484" s="208"/>
      <c r="C484" s="208"/>
      <c r="D484" s="209"/>
      <c r="E484" s="210"/>
      <c r="F484" s="208"/>
      <c r="G484" s="208"/>
      <c r="H484" s="237"/>
      <c r="I484" s="208"/>
      <c r="J484" s="208"/>
      <c r="K484" s="211"/>
      <c r="L484" s="212"/>
      <c r="M484" s="212"/>
      <c r="N484" s="213"/>
    </row>
    <row r="485" spans="1:14" x14ac:dyDescent="0.3">
      <c r="A485" s="421"/>
      <c r="B485" s="208"/>
      <c r="C485" s="208"/>
      <c r="D485" s="209"/>
      <c r="E485" s="210"/>
      <c r="F485" s="208"/>
      <c r="G485" s="208"/>
      <c r="H485" s="236"/>
      <c r="I485" s="208"/>
      <c r="J485" s="208"/>
      <c r="K485" s="211"/>
      <c r="L485" s="212"/>
      <c r="M485" s="212"/>
      <c r="N485" s="213"/>
    </row>
    <row r="486" spans="1:14" x14ac:dyDescent="0.3">
      <c r="A486" s="421"/>
      <c r="B486" s="208"/>
      <c r="C486" s="208"/>
      <c r="D486" s="209"/>
      <c r="E486" s="210"/>
      <c r="F486" s="208"/>
      <c r="G486" s="208"/>
      <c r="H486" s="236"/>
      <c r="I486" s="208"/>
      <c r="J486" s="208"/>
      <c r="K486" s="211"/>
      <c r="L486" s="212"/>
      <c r="M486" s="212"/>
      <c r="N486" s="213"/>
    </row>
    <row r="487" spans="1:14" x14ac:dyDescent="0.3">
      <c r="A487" s="421"/>
      <c r="B487" s="208"/>
      <c r="C487" s="216"/>
      <c r="D487" s="209"/>
      <c r="E487" s="218"/>
      <c r="F487" s="208"/>
      <c r="G487" s="208"/>
      <c r="H487" s="237"/>
      <c r="I487" s="208"/>
      <c r="J487" s="216"/>
      <c r="K487" s="217"/>
      <c r="L487" s="212"/>
      <c r="M487" s="212"/>
      <c r="N487" s="213"/>
    </row>
    <row r="488" spans="1:14" x14ac:dyDescent="0.3">
      <c r="A488" s="421"/>
      <c r="B488" s="208"/>
      <c r="C488" s="216"/>
      <c r="D488" s="209"/>
      <c r="E488" s="215"/>
      <c r="F488" s="208"/>
      <c r="G488" s="208"/>
      <c r="H488" s="237"/>
      <c r="I488" s="208"/>
      <c r="J488" s="214"/>
      <c r="K488" s="219"/>
      <c r="L488" s="212"/>
      <c r="M488" s="212"/>
      <c r="N488" s="213"/>
    </row>
    <row r="489" spans="1:14" x14ac:dyDescent="0.3">
      <c r="A489" s="421"/>
      <c r="B489" s="208"/>
      <c r="C489" s="214"/>
      <c r="D489" s="209"/>
      <c r="E489" s="215"/>
      <c r="F489" s="208"/>
      <c r="G489" s="208"/>
      <c r="H489" s="237"/>
      <c r="I489" s="208"/>
      <c r="J489" s="214"/>
      <c r="K489" s="219"/>
      <c r="L489" s="212"/>
      <c r="M489" s="212"/>
      <c r="N489" s="213"/>
    </row>
    <row r="490" spans="1:14" x14ac:dyDescent="0.3">
      <c r="A490" s="421"/>
      <c r="B490" s="208"/>
      <c r="C490" s="222"/>
      <c r="D490" s="223"/>
      <c r="E490" s="210"/>
      <c r="F490" s="208"/>
      <c r="G490" s="208"/>
      <c r="H490" s="236"/>
      <c r="I490" s="208"/>
      <c r="J490" s="208"/>
      <c r="K490" s="211"/>
      <c r="L490" s="212"/>
      <c r="M490" s="212"/>
      <c r="N490" s="213"/>
    </row>
    <row r="491" spans="1:14" x14ac:dyDescent="0.3">
      <c r="A491" s="421"/>
      <c r="B491" s="208"/>
      <c r="C491" s="214"/>
      <c r="D491" s="209"/>
      <c r="E491" s="215"/>
      <c r="F491" s="208"/>
      <c r="G491" s="208"/>
      <c r="H491" s="237"/>
      <c r="I491" s="208"/>
      <c r="J491" s="214"/>
      <c r="K491" s="219"/>
      <c r="L491" s="212"/>
      <c r="M491" s="212"/>
      <c r="N491" s="213"/>
    </row>
    <row r="492" spans="1:14" x14ac:dyDescent="0.3">
      <c r="A492" s="421"/>
      <c r="B492" s="208"/>
      <c r="C492" s="216"/>
      <c r="D492" s="209"/>
      <c r="E492" s="218"/>
      <c r="F492" s="208"/>
      <c r="G492" s="208"/>
      <c r="H492" s="235"/>
      <c r="I492" s="208"/>
      <c r="J492" s="208"/>
      <c r="K492" s="219"/>
      <c r="L492" s="212"/>
      <c r="M492" s="212"/>
      <c r="N492" s="213"/>
    </row>
    <row r="493" spans="1:14" x14ac:dyDescent="0.3">
      <c r="A493" s="421"/>
      <c r="B493" s="208"/>
      <c r="C493" s="214"/>
      <c r="D493" s="209"/>
      <c r="E493" s="215"/>
      <c r="F493" s="208"/>
      <c r="G493" s="208"/>
      <c r="H493" s="237"/>
      <c r="I493" s="208"/>
      <c r="J493" s="214"/>
      <c r="K493" s="219"/>
      <c r="L493" s="212"/>
      <c r="M493" s="212"/>
      <c r="N493" s="213"/>
    </row>
    <row r="494" spans="1:14" x14ac:dyDescent="0.3">
      <c r="A494" s="421"/>
      <c r="B494" s="208"/>
      <c r="C494" s="208"/>
      <c r="D494" s="209"/>
      <c r="E494" s="210"/>
      <c r="F494" s="208"/>
      <c r="G494" s="208"/>
      <c r="H494" s="236"/>
      <c r="I494" s="208"/>
      <c r="J494" s="208"/>
      <c r="K494" s="219"/>
      <c r="L494" s="212"/>
      <c r="M494" s="212"/>
      <c r="N494" s="213"/>
    </row>
    <row r="495" spans="1:14" x14ac:dyDescent="0.3">
      <c r="A495" s="421"/>
      <c r="B495" s="208"/>
      <c r="C495" s="208"/>
      <c r="D495" s="209"/>
      <c r="E495" s="210"/>
      <c r="F495" s="208"/>
      <c r="G495" s="208"/>
      <c r="H495" s="236"/>
      <c r="I495" s="208"/>
      <c r="J495" s="208"/>
      <c r="K495" s="211"/>
      <c r="L495" s="212"/>
      <c r="M495" s="212"/>
      <c r="N495" s="213"/>
    </row>
    <row r="496" spans="1:14" x14ac:dyDescent="0.3">
      <c r="A496" s="421"/>
      <c r="B496" s="208"/>
      <c r="C496" s="214"/>
      <c r="D496" s="209"/>
      <c r="E496" s="215"/>
      <c r="F496" s="208"/>
      <c r="G496" s="208"/>
      <c r="H496" s="237"/>
      <c r="I496" s="208"/>
      <c r="J496" s="214"/>
      <c r="K496" s="219"/>
      <c r="L496" s="212"/>
      <c r="M496" s="212"/>
      <c r="N496" s="213"/>
    </row>
    <row r="497" spans="1:14" x14ac:dyDescent="0.3">
      <c r="A497" s="421"/>
      <c r="B497" s="208"/>
      <c r="C497" s="208"/>
      <c r="D497" s="209"/>
      <c r="E497" s="210"/>
      <c r="F497" s="208"/>
      <c r="G497" s="208"/>
      <c r="H497" s="236"/>
      <c r="I497" s="208"/>
      <c r="J497" s="208"/>
      <c r="K497" s="211"/>
      <c r="L497" s="212"/>
      <c r="M497" s="212"/>
      <c r="N497" s="213"/>
    </row>
    <row r="498" spans="1:14" x14ac:dyDescent="0.3">
      <c r="A498" s="421"/>
      <c r="B498" s="208"/>
      <c r="C498" s="222"/>
      <c r="D498" s="223"/>
      <c r="E498" s="210"/>
      <c r="F498" s="208"/>
      <c r="G498" s="208"/>
      <c r="H498" s="236"/>
      <c r="I498" s="208"/>
      <c r="J498" s="208"/>
      <c r="K498" s="211"/>
      <c r="L498" s="212"/>
      <c r="M498" s="212"/>
      <c r="N498" s="213"/>
    </row>
    <row r="499" spans="1:14" x14ac:dyDescent="0.3">
      <c r="A499" s="421"/>
      <c r="B499" s="208"/>
      <c r="C499" s="214"/>
      <c r="D499" s="209"/>
      <c r="E499" s="215"/>
      <c r="F499" s="208"/>
      <c r="G499" s="208"/>
      <c r="H499" s="237"/>
      <c r="I499" s="208"/>
      <c r="J499" s="214"/>
      <c r="K499" s="219"/>
      <c r="L499" s="212"/>
      <c r="M499" s="212"/>
      <c r="N499" s="213"/>
    </row>
    <row r="500" spans="1:14" x14ac:dyDescent="0.3">
      <c r="A500" s="421"/>
      <c r="B500" s="208"/>
      <c r="C500" s="214"/>
      <c r="D500" s="209"/>
      <c r="E500" s="215"/>
      <c r="F500" s="208"/>
      <c r="G500" s="208"/>
      <c r="H500" s="237"/>
      <c r="I500" s="208"/>
      <c r="J500" s="214"/>
      <c r="K500" s="219"/>
      <c r="L500" s="212"/>
      <c r="M500" s="212"/>
      <c r="N500" s="213"/>
    </row>
    <row r="501" spans="1:14" x14ac:dyDescent="0.3">
      <c r="A501" s="421"/>
      <c r="B501" s="208"/>
      <c r="C501" s="208"/>
      <c r="D501" s="209"/>
      <c r="E501" s="210"/>
      <c r="F501" s="208"/>
      <c r="G501" s="208"/>
      <c r="H501" s="236"/>
      <c r="I501" s="208"/>
      <c r="J501" s="208"/>
      <c r="K501" s="211"/>
      <c r="L501" s="212"/>
      <c r="M501" s="212"/>
      <c r="N501" s="213"/>
    </row>
    <row r="502" spans="1:14" x14ac:dyDescent="0.3">
      <c r="A502" s="421"/>
      <c r="B502" s="208"/>
      <c r="C502" s="222"/>
      <c r="D502" s="223"/>
      <c r="E502" s="210"/>
      <c r="F502" s="208"/>
      <c r="G502" s="208"/>
      <c r="H502" s="236"/>
      <c r="I502" s="208"/>
      <c r="J502" s="208"/>
      <c r="K502" s="211"/>
      <c r="L502" s="212"/>
      <c r="M502" s="212"/>
      <c r="N502" s="213"/>
    </row>
    <row r="503" spans="1:14" x14ac:dyDescent="0.3">
      <c r="A503" s="421"/>
      <c r="B503" s="208"/>
      <c r="C503" s="222"/>
      <c r="D503" s="223"/>
      <c r="E503" s="210"/>
      <c r="F503" s="208"/>
      <c r="G503" s="208"/>
      <c r="H503" s="236"/>
      <c r="I503" s="208"/>
      <c r="J503" s="208"/>
      <c r="K503" s="211"/>
      <c r="L503" s="212"/>
      <c r="M503" s="212"/>
      <c r="N503" s="213"/>
    </row>
    <row r="504" spans="1:14" x14ac:dyDescent="0.3">
      <c r="A504" s="421"/>
      <c r="B504" s="208"/>
      <c r="C504" s="208"/>
      <c r="D504" s="209"/>
      <c r="E504" s="210"/>
      <c r="F504" s="208"/>
      <c r="G504" s="208"/>
      <c r="H504" s="236"/>
      <c r="I504" s="208"/>
      <c r="J504" s="208"/>
      <c r="K504" s="211"/>
      <c r="L504" s="212"/>
      <c r="M504" s="212"/>
      <c r="N504" s="213"/>
    </row>
    <row r="505" spans="1:14" x14ac:dyDescent="0.3">
      <c r="A505" s="421"/>
      <c r="B505" s="208"/>
      <c r="C505" s="208"/>
      <c r="D505" s="209"/>
      <c r="E505" s="210"/>
      <c r="F505" s="208"/>
      <c r="G505" s="208"/>
      <c r="H505" s="236"/>
      <c r="I505" s="208"/>
      <c r="J505" s="208"/>
      <c r="K505" s="211"/>
      <c r="L505" s="212"/>
      <c r="M505" s="212"/>
      <c r="N505" s="213"/>
    </row>
    <row r="506" spans="1:14" x14ac:dyDescent="0.3">
      <c r="A506" s="421"/>
      <c r="B506" s="208"/>
      <c r="C506" s="208"/>
      <c r="D506" s="209"/>
      <c r="E506" s="210"/>
      <c r="F506" s="208"/>
      <c r="G506" s="208"/>
      <c r="H506" s="236"/>
      <c r="I506" s="208"/>
      <c r="J506" s="208"/>
      <c r="K506" s="211"/>
      <c r="L506" s="212"/>
      <c r="M506" s="212"/>
      <c r="N506" s="213"/>
    </row>
    <row r="507" spans="1:14" x14ac:dyDescent="0.3">
      <c r="A507" s="421"/>
      <c r="B507" s="208"/>
      <c r="C507" s="208"/>
      <c r="D507" s="209"/>
      <c r="E507" s="210"/>
      <c r="F507" s="208"/>
      <c r="G507" s="208"/>
      <c r="H507" s="236"/>
      <c r="I507" s="208"/>
      <c r="J507" s="208"/>
      <c r="K507" s="211"/>
      <c r="L507" s="212"/>
      <c r="M507" s="212"/>
      <c r="N507" s="213"/>
    </row>
    <row r="508" spans="1:14" x14ac:dyDescent="0.3">
      <c r="A508" s="421"/>
      <c r="B508" s="208"/>
      <c r="C508" s="222"/>
      <c r="D508" s="223"/>
      <c r="E508" s="210"/>
      <c r="F508" s="208"/>
      <c r="G508" s="208"/>
      <c r="H508" s="236"/>
      <c r="I508" s="208"/>
      <c r="J508" s="208"/>
      <c r="K508" s="211"/>
      <c r="L508" s="212"/>
      <c r="M508" s="212"/>
      <c r="N508" s="213"/>
    </row>
    <row r="509" spans="1:14" x14ac:dyDescent="0.3">
      <c r="A509" s="421"/>
      <c r="B509" s="208"/>
      <c r="C509" s="208"/>
      <c r="D509" s="209"/>
      <c r="E509" s="210"/>
      <c r="F509" s="208"/>
      <c r="G509" s="208"/>
      <c r="H509" s="236"/>
      <c r="I509" s="208"/>
      <c r="J509" s="208"/>
      <c r="K509" s="211"/>
      <c r="L509" s="212"/>
      <c r="M509" s="212"/>
      <c r="N509" s="213"/>
    </row>
    <row r="510" spans="1:14" x14ac:dyDescent="0.3">
      <c r="A510" s="421"/>
      <c r="B510" s="208"/>
      <c r="C510" s="222"/>
      <c r="D510" s="223"/>
      <c r="E510" s="210"/>
      <c r="F510" s="208"/>
      <c r="G510" s="208"/>
      <c r="H510" s="236"/>
      <c r="I510" s="208"/>
      <c r="J510" s="208"/>
      <c r="K510" s="211"/>
      <c r="L510" s="212"/>
      <c r="M510" s="212"/>
      <c r="N510" s="213"/>
    </row>
    <row r="511" spans="1:14" x14ac:dyDescent="0.3">
      <c r="A511" s="421"/>
      <c r="B511" s="208"/>
      <c r="C511" s="222"/>
      <c r="D511" s="223"/>
      <c r="E511" s="210"/>
      <c r="F511" s="208"/>
      <c r="G511" s="208"/>
      <c r="H511" s="236"/>
      <c r="I511" s="208"/>
      <c r="J511" s="208"/>
      <c r="K511" s="211"/>
      <c r="L511" s="212"/>
      <c r="M511" s="212"/>
      <c r="N511" s="213"/>
    </row>
    <row r="512" spans="1:14" x14ac:dyDescent="0.3">
      <c r="A512" s="421"/>
      <c r="B512" s="208"/>
      <c r="C512" s="224"/>
      <c r="D512" s="223"/>
      <c r="E512" s="210"/>
      <c r="F512" s="208"/>
      <c r="G512" s="208"/>
      <c r="H512" s="236"/>
      <c r="I512" s="208"/>
      <c r="J512" s="208"/>
      <c r="K512" s="211"/>
      <c r="L512" s="212"/>
      <c r="M512" s="212"/>
      <c r="N512" s="213"/>
    </row>
    <row r="513" spans="1:14" x14ac:dyDescent="0.3">
      <c r="A513" s="421"/>
      <c r="B513" s="208"/>
      <c r="C513" s="208"/>
      <c r="D513" s="209"/>
      <c r="E513" s="210"/>
      <c r="F513" s="208"/>
      <c r="G513" s="208"/>
      <c r="H513" s="236"/>
      <c r="I513" s="208"/>
      <c r="J513" s="208"/>
      <c r="K513" s="211"/>
      <c r="L513" s="212"/>
      <c r="M513" s="212"/>
      <c r="N513" s="213"/>
    </row>
    <row r="514" spans="1:14" x14ac:dyDescent="0.3">
      <c r="A514" s="421"/>
      <c r="B514" s="208"/>
      <c r="C514" s="222"/>
      <c r="D514" s="223"/>
      <c r="E514" s="210"/>
      <c r="F514" s="208"/>
      <c r="G514" s="208"/>
      <c r="H514" s="236"/>
      <c r="I514" s="208"/>
      <c r="J514" s="208"/>
      <c r="K514" s="211"/>
      <c r="L514" s="212"/>
      <c r="M514" s="212"/>
      <c r="N514" s="213"/>
    </row>
    <row r="515" spans="1:14" x14ac:dyDescent="0.3">
      <c r="A515" s="421"/>
      <c r="B515" s="208"/>
      <c r="C515" s="208"/>
      <c r="D515" s="209"/>
      <c r="E515" s="210"/>
      <c r="F515" s="208"/>
      <c r="G515" s="208"/>
      <c r="H515" s="236"/>
      <c r="I515" s="208"/>
      <c r="J515" s="208"/>
      <c r="K515" s="211"/>
      <c r="L515" s="212"/>
      <c r="M515" s="212"/>
      <c r="N515" s="213"/>
    </row>
    <row r="516" spans="1:14" x14ac:dyDescent="0.3">
      <c r="A516" s="421"/>
      <c r="B516" s="208"/>
      <c r="C516" s="208"/>
      <c r="D516" s="209"/>
      <c r="E516" s="210"/>
      <c r="F516" s="208"/>
      <c r="G516" s="208"/>
      <c r="H516" s="236"/>
      <c r="I516" s="208"/>
      <c r="J516" s="208"/>
      <c r="K516" s="211"/>
      <c r="L516" s="212"/>
      <c r="M516" s="212"/>
      <c r="N516" s="213"/>
    </row>
    <row r="517" spans="1:14" x14ac:dyDescent="0.3">
      <c r="A517" s="421"/>
      <c r="B517" s="208"/>
      <c r="C517" s="208"/>
      <c r="D517" s="209"/>
      <c r="E517" s="210"/>
      <c r="F517" s="208"/>
      <c r="G517" s="208"/>
      <c r="H517" s="236"/>
      <c r="I517" s="208"/>
      <c r="J517" s="208"/>
      <c r="K517" s="211"/>
      <c r="L517" s="212"/>
      <c r="M517" s="212"/>
      <c r="N517" s="213"/>
    </row>
    <row r="518" spans="1:14" x14ac:dyDescent="0.3">
      <c r="A518" s="421"/>
      <c r="B518" s="208"/>
      <c r="C518" s="208"/>
      <c r="D518" s="209"/>
      <c r="E518" s="210"/>
      <c r="F518" s="208"/>
      <c r="G518" s="208"/>
      <c r="H518" s="236"/>
      <c r="I518" s="208"/>
      <c r="J518" s="208"/>
      <c r="K518" s="211"/>
      <c r="L518" s="212"/>
      <c r="M518" s="212"/>
      <c r="N518" s="213"/>
    </row>
    <row r="519" spans="1:14" x14ac:dyDescent="0.3">
      <c r="A519" s="421"/>
      <c r="B519" s="208"/>
      <c r="C519" s="222"/>
      <c r="D519" s="223"/>
      <c r="E519" s="210"/>
      <c r="F519" s="208"/>
      <c r="G519" s="208"/>
      <c r="H519" s="236"/>
      <c r="I519" s="208"/>
      <c r="J519" s="208"/>
      <c r="K519" s="211"/>
      <c r="L519" s="212"/>
      <c r="M519" s="212"/>
      <c r="N519" s="213"/>
    </row>
    <row r="520" spans="1:14" x14ac:dyDescent="0.3">
      <c r="A520" s="421"/>
      <c r="B520" s="208"/>
      <c r="C520" s="222"/>
      <c r="D520" s="223"/>
      <c r="E520" s="210"/>
      <c r="F520" s="208"/>
      <c r="G520" s="208"/>
      <c r="H520" s="236"/>
      <c r="I520" s="208"/>
      <c r="J520" s="208"/>
      <c r="K520" s="211"/>
      <c r="L520" s="212"/>
      <c r="M520" s="212"/>
      <c r="N520" s="213"/>
    </row>
    <row r="521" spans="1:14" x14ac:dyDescent="0.3">
      <c r="A521" s="421"/>
      <c r="B521" s="208"/>
      <c r="C521" s="208"/>
      <c r="D521" s="209"/>
      <c r="E521" s="210"/>
      <c r="F521" s="208"/>
      <c r="G521" s="208"/>
      <c r="H521" s="236"/>
      <c r="I521" s="208"/>
      <c r="J521" s="208"/>
      <c r="K521" s="211"/>
      <c r="L521" s="212"/>
      <c r="M521" s="212"/>
      <c r="N521" s="213"/>
    </row>
    <row r="522" spans="1:14" x14ac:dyDescent="0.3">
      <c r="A522" s="421"/>
      <c r="B522" s="208"/>
      <c r="C522" s="222"/>
      <c r="D522" s="223"/>
      <c r="E522" s="210"/>
      <c r="F522" s="208"/>
      <c r="G522" s="208"/>
      <c r="H522" s="236"/>
      <c r="I522" s="208"/>
      <c r="J522" s="208"/>
      <c r="K522" s="211"/>
      <c r="L522" s="212"/>
      <c r="M522" s="212"/>
      <c r="N522" s="213"/>
    </row>
    <row r="523" spans="1:14" x14ac:dyDescent="0.3">
      <c r="A523" s="421"/>
      <c r="B523" s="208"/>
      <c r="C523" s="222"/>
      <c r="D523" s="223"/>
      <c r="E523" s="210"/>
      <c r="F523" s="208"/>
      <c r="G523" s="208"/>
      <c r="H523" s="236"/>
      <c r="I523" s="208"/>
      <c r="J523" s="208"/>
      <c r="K523" s="211"/>
      <c r="L523" s="212"/>
      <c r="M523" s="212"/>
      <c r="N523" s="213"/>
    </row>
    <row r="524" spans="1:14" x14ac:dyDescent="0.3">
      <c r="A524" s="421"/>
      <c r="B524" s="208"/>
      <c r="C524" s="222"/>
      <c r="D524" s="223"/>
      <c r="E524" s="210"/>
      <c r="F524" s="208"/>
      <c r="G524" s="208"/>
      <c r="H524" s="236"/>
      <c r="I524" s="208"/>
      <c r="J524" s="208"/>
      <c r="K524" s="211"/>
      <c r="L524" s="212"/>
      <c r="M524" s="212"/>
      <c r="N524" s="213"/>
    </row>
    <row r="525" spans="1:14" x14ac:dyDescent="0.3">
      <c r="A525" s="421"/>
      <c r="B525" s="208"/>
      <c r="C525" s="222"/>
      <c r="D525" s="223"/>
      <c r="E525" s="210"/>
      <c r="F525" s="208"/>
      <c r="G525" s="208"/>
      <c r="H525" s="236"/>
      <c r="I525" s="208"/>
      <c r="J525" s="208"/>
      <c r="K525" s="211"/>
      <c r="L525" s="212"/>
      <c r="M525" s="212"/>
      <c r="N525" s="213"/>
    </row>
    <row r="526" spans="1:14" x14ac:dyDescent="0.3">
      <c r="A526" s="421"/>
      <c r="B526" s="208"/>
      <c r="C526" s="222"/>
      <c r="D526" s="223"/>
      <c r="E526" s="210"/>
      <c r="F526" s="208"/>
      <c r="G526" s="208"/>
      <c r="H526" s="236"/>
      <c r="I526" s="208"/>
      <c r="J526" s="208"/>
      <c r="K526" s="211"/>
      <c r="L526" s="212"/>
      <c r="M526" s="212"/>
      <c r="N526" s="213"/>
    </row>
    <row r="527" spans="1:14" x14ac:dyDescent="0.3">
      <c r="A527" s="421"/>
      <c r="B527" s="208"/>
      <c r="C527" s="222"/>
      <c r="D527" s="223"/>
      <c r="E527" s="210"/>
      <c r="F527" s="208"/>
      <c r="G527" s="208"/>
      <c r="H527" s="236"/>
      <c r="I527" s="208"/>
      <c r="J527" s="208"/>
      <c r="K527" s="211"/>
      <c r="L527" s="212"/>
      <c r="M527" s="212"/>
      <c r="N527" s="213"/>
    </row>
    <row r="528" spans="1:14" x14ac:dyDescent="0.3">
      <c r="A528" s="421"/>
      <c r="B528" s="208"/>
      <c r="C528" s="222"/>
      <c r="D528" s="223"/>
      <c r="E528" s="210"/>
      <c r="F528" s="208"/>
      <c r="G528" s="208"/>
      <c r="H528" s="236"/>
      <c r="I528" s="208"/>
      <c r="J528" s="208"/>
      <c r="K528" s="211"/>
      <c r="L528" s="212"/>
      <c r="M528" s="212"/>
      <c r="N528" s="213"/>
    </row>
    <row r="529" spans="1:14" x14ac:dyDescent="0.3">
      <c r="A529" s="421"/>
      <c r="B529" s="208"/>
      <c r="C529" s="222"/>
      <c r="D529" s="223"/>
      <c r="E529" s="210"/>
      <c r="F529" s="208"/>
      <c r="G529" s="208"/>
      <c r="H529" s="236"/>
      <c r="I529" s="208"/>
      <c r="J529" s="208"/>
      <c r="K529" s="211"/>
      <c r="L529" s="212"/>
      <c r="M529" s="212"/>
      <c r="N529" s="213"/>
    </row>
    <row r="530" spans="1:14" x14ac:dyDescent="0.3">
      <c r="A530" s="421"/>
      <c r="B530" s="208"/>
      <c r="C530" s="222"/>
      <c r="D530" s="223"/>
      <c r="E530" s="210"/>
      <c r="F530" s="208"/>
      <c r="G530" s="208"/>
      <c r="H530" s="236"/>
      <c r="I530" s="208"/>
      <c r="J530" s="208"/>
      <c r="K530" s="211"/>
      <c r="L530" s="212"/>
      <c r="M530" s="212"/>
      <c r="N530" s="213"/>
    </row>
    <row r="531" spans="1:14" x14ac:dyDescent="0.3">
      <c r="A531" s="421"/>
      <c r="B531" s="208"/>
      <c r="C531" s="222"/>
      <c r="D531" s="223"/>
      <c r="E531" s="210"/>
      <c r="F531" s="208"/>
      <c r="G531" s="208"/>
      <c r="H531" s="236"/>
      <c r="I531" s="208"/>
      <c r="J531" s="208"/>
      <c r="K531" s="211"/>
      <c r="L531" s="212"/>
      <c r="M531" s="212"/>
      <c r="N531" s="213"/>
    </row>
    <row r="532" spans="1:14" x14ac:dyDescent="0.3">
      <c r="A532" s="421"/>
      <c r="B532" s="208"/>
      <c r="C532" s="222"/>
      <c r="D532" s="223"/>
      <c r="E532" s="210"/>
      <c r="F532" s="208"/>
      <c r="G532" s="208"/>
      <c r="H532" s="236"/>
      <c r="I532" s="208"/>
      <c r="J532" s="208"/>
      <c r="K532" s="211"/>
      <c r="L532" s="212"/>
      <c r="M532" s="212"/>
      <c r="N532" s="213"/>
    </row>
    <row r="533" spans="1:14" x14ac:dyDescent="0.3">
      <c r="A533" s="421"/>
      <c r="B533" s="208"/>
      <c r="C533" s="222"/>
      <c r="D533" s="223"/>
      <c r="E533" s="210"/>
      <c r="F533" s="208"/>
      <c r="G533" s="208"/>
      <c r="H533" s="236"/>
      <c r="I533" s="208"/>
      <c r="J533" s="208"/>
      <c r="K533" s="211"/>
      <c r="L533" s="212"/>
      <c r="M533" s="212"/>
      <c r="N533" s="213"/>
    </row>
    <row r="534" spans="1:14" x14ac:dyDescent="0.3">
      <c r="A534" s="421"/>
      <c r="B534" s="208"/>
      <c r="C534" s="208"/>
      <c r="D534" s="209"/>
      <c r="E534" s="210"/>
      <c r="F534" s="208"/>
      <c r="G534" s="208"/>
      <c r="H534" s="236"/>
      <c r="I534" s="208"/>
      <c r="J534" s="208"/>
      <c r="K534" s="211"/>
      <c r="L534" s="212"/>
      <c r="M534" s="212"/>
      <c r="N534" s="213"/>
    </row>
    <row r="535" spans="1:14" x14ac:dyDescent="0.3">
      <c r="A535" s="421"/>
      <c r="B535" s="208"/>
      <c r="C535" s="208"/>
      <c r="D535" s="209"/>
      <c r="E535" s="210"/>
      <c r="F535" s="208"/>
      <c r="G535" s="208"/>
      <c r="H535" s="236"/>
      <c r="I535" s="208"/>
      <c r="J535" s="208"/>
      <c r="K535" s="211"/>
      <c r="L535" s="212"/>
      <c r="M535" s="212"/>
      <c r="N535" s="213"/>
    </row>
    <row r="536" spans="1:14" x14ac:dyDescent="0.3">
      <c r="A536" s="421"/>
      <c r="B536" s="208"/>
      <c r="C536" s="208"/>
      <c r="D536" s="209"/>
      <c r="E536" s="210"/>
      <c r="F536" s="208"/>
      <c r="G536" s="208"/>
      <c r="H536" s="236"/>
      <c r="I536" s="208"/>
      <c r="J536" s="208"/>
      <c r="K536" s="211"/>
      <c r="L536" s="212"/>
      <c r="M536" s="212"/>
      <c r="N536" s="213"/>
    </row>
    <row r="537" spans="1:14" x14ac:dyDescent="0.3">
      <c r="A537" s="421"/>
      <c r="B537" s="208"/>
      <c r="C537" s="216"/>
      <c r="D537" s="209"/>
      <c r="E537" s="215"/>
      <c r="F537" s="208"/>
      <c r="G537" s="208"/>
      <c r="H537" s="235"/>
      <c r="I537" s="208"/>
      <c r="J537" s="216"/>
      <c r="K537" s="219"/>
      <c r="L537" s="212"/>
      <c r="M537" s="212"/>
      <c r="N537" s="213"/>
    </row>
    <row r="538" spans="1:14" x14ac:dyDescent="0.3">
      <c r="A538" s="421"/>
      <c r="B538" s="208"/>
      <c r="C538" s="208"/>
      <c r="D538" s="209"/>
      <c r="E538" s="210"/>
      <c r="F538" s="208"/>
      <c r="G538" s="208"/>
      <c r="H538" s="236"/>
      <c r="I538" s="208"/>
      <c r="J538" s="208"/>
      <c r="K538" s="211"/>
      <c r="L538" s="212"/>
      <c r="M538" s="212"/>
      <c r="N538" s="213"/>
    </row>
    <row r="539" spans="1:14" x14ac:dyDescent="0.3">
      <c r="A539" s="421"/>
      <c r="B539" s="208"/>
      <c r="C539" s="216"/>
      <c r="D539" s="209"/>
      <c r="E539" s="215"/>
      <c r="F539" s="208"/>
      <c r="G539" s="208"/>
      <c r="H539" s="235"/>
      <c r="I539" s="208"/>
      <c r="J539" s="214"/>
      <c r="K539" s="219"/>
      <c r="L539" s="212"/>
      <c r="M539" s="212"/>
      <c r="N539" s="213"/>
    </row>
    <row r="540" spans="1:14" x14ac:dyDescent="0.3">
      <c r="A540" s="421"/>
      <c r="B540" s="208"/>
      <c r="C540" s="208"/>
      <c r="D540" s="209"/>
      <c r="E540" s="210"/>
      <c r="F540" s="208"/>
      <c r="G540" s="208"/>
      <c r="H540" s="236"/>
      <c r="I540" s="208"/>
      <c r="J540" s="208"/>
      <c r="K540" s="211"/>
      <c r="L540" s="212"/>
      <c r="M540" s="212"/>
      <c r="N540" s="213"/>
    </row>
    <row r="541" spans="1:14" x14ac:dyDescent="0.3">
      <c r="A541" s="421"/>
      <c r="B541" s="208"/>
      <c r="C541" s="216"/>
      <c r="D541" s="209"/>
      <c r="E541" s="218"/>
      <c r="F541" s="208"/>
      <c r="G541" s="208"/>
      <c r="H541" s="235"/>
      <c r="I541" s="208"/>
      <c r="J541" s="216"/>
      <c r="K541" s="217"/>
      <c r="L541" s="212"/>
      <c r="M541" s="212"/>
      <c r="N541" s="213"/>
    </row>
    <row r="542" spans="1:14" x14ac:dyDescent="0.3">
      <c r="A542" s="421"/>
      <c r="B542" s="208"/>
      <c r="C542" s="216"/>
      <c r="D542" s="209"/>
      <c r="E542" s="218"/>
      <c r="F542" s="208"/>
      <c r="G542" s="208"/>
      <c r="H542" s="235"/>
      <c r="I542" s="208"/>
      <c r="J542" s="216"/>
      <c r="K542" s="219"/>
      <c r="L542" s="212"/>
      <c r="M542" s="212"/>
      <c r="N542" s="213"/>
    </row>
    <row r="543" spans="1:14" x14ac:dyDescent="0.3">
      <c r="A543" s="421"/>
      <c r="B543" s="208"/>
      <c r="C543" s="216"/>
      <c r="D543" s="209"/>
      <c r="E543" s="215"/>
      <c r="F543" s="208"/>
      <c r="G543" s="208"/>
      <c r="H543" s="237"/>
      <c r="I543" s="208"/>
      <c r="J543" s="216"/>
      <c r="K543" s="219"/>
      <c r="L543" s="212"/>
      <c r="M543" s="212"/>
      <c r="N543" s="213"/>
    </row>
    <row r="544" spans="1:14" x14ac:dyDescent="0.3">
      <c r="A544" s="421"/>
      <c r="B544" s="208"/>
      <c r="C544" s="208"/>
      <c r="D544" s="209"/>
      <c r="E544" s="210"/>
      <c r="F544" s="208"/>
      <c r="G544" s="208"/>
      <c r="H544" s="236"/>
      <c r="I544" s="208"/>
      <c r="J544" s="208"/>
      <c r="K544" s="211"/>
      <c r="L544" s="212"/>
      <c r="M544" s="212"/>
      <c r="N544" s="213"/>
    </row>
    <row r="545" spans="1:14" x14ac:dyDescent="0.3">
      <c r="A545" s="421"/>
      <c r="B545" s="208"/>
      <c r="C545" s="208"/>
      <c r="D545" s="209"/>
      <c r="E545" s="210"/>
      <c r="F545" s="208"/>
      <c r="G545" s="208"/>
      <c r="H545" s="236"/>
      <c r="I545" s="208"/>
      <c r="J545" s="208"/>
      <c r="K545" s="211"/>
      <c r="L545" s="212"/>
      <c r="M545" s="212"/>
      <c r="N545" s="213"/>
    </row>
    <row r="546" spans="1:14" x14ac:dyDescent="0.3">
      <c r="A546" s="421"/>
      <c r="B546" s="208"/>
      <c r="C546" s="208"/>
      <c r="D546" s="209"/>
      <c r="E546" s="210"/>
      <c r="F546" s="208"/>
      <c r="G546" s="208"/>
      <c r="H546" s="236"/>
      <c r="I546" s="208"/>
      <c r="J546" s="208"/>
      <c r="K546" s="211"/>
      <c r="L546" s="212"/>
      <c r="M546" s="212"/>
      <c r="N546" s="213"/>
    </row>
    <row r="547" spans="1:14" x14ac:dyDescent="0.3">
      <c r="A547" s="421"/>
      <c r="B547" s="208"/>
      <c r="C547" s="208"/>
      <c r="D547" s="209"/>
      <c r="E547" s="210"/>
      <c r="F547" s="208"/>
      <c r="G547" s="208"/>
      <c r="H547" s="236"/>
      <c r="I547" s="208"/>
      <c r="J547" s="208"/>
      <c r="K547" s="211"/>
      <c r="L547" s="212"/>
      <c r="M547" s="212"/>
      <c r="N547" s="213"/>
    </row>
    <row r="548" spans="1:14" x14ac:dyDescent="0.3">
      <c r="A548" s="421"/>
      <c r="B548" s="208"/>
      <c r="C548" s="208"/>
      <c r="D548" s="209"/>
      <c r="E548" s="210"/>
      <c r="F548" s="208"/>
      <c r="G548" s="208"/>
      <c r="H548" s="236"/>
      <c r="I548" s="208"/>
      <c r="J548" s="208"/>
      <c r="K548" s="211"/>
      <c r="L548" s="212"/>
      <c r="M548" s="212"/>
      <c r="N548" s="213"/>
    </row>
    <row r="549" spans="1:14" x14ac:dyDescent="0.3">
      <c r="A549" s="421"/>
      <c r="B549" s="208"/>
      <c r="C549" s="208"/>
      <c r="D549" s="209"/>
      <c r="E549" s="210"/>
      <c r="F549" s="208"/>
      <c r="G549" s="208"/>
      <c r="H549" s="236"/>
      <c r="I549" s="208"/>
      <c r="J549" s="208"/>
      <c r="K549" s="211"/>
      <c r="L549" s="212"/>
      <c r="M549" s="212"/>
      <c r="N549" s="213"/>
    </row>
    <row r="550" spans="1:14" x14ac:dyDescent="0.3">
      <c r="A550" s="421"/>
      <c r="B550" s="208"/>
      <c r="C550" s="208"/>
      <c r="D550" s="209"/>
      <c r="E550" s="210"/>
      <c r="F550" s="208"/>
      <c r="G550" s="208"/>
      <c r="H550" s="236"/>
      <c r="I550" s="208"/>
      <c r="J550" s="208"/>
      <c r="K550" s="211"/>
      <c r="L550" s="212"/>
      <c r="M550" s="212"/>
      <c r="N550" s="213"/>
    </row>
    <row r="551" spans="1:14" x14ac:dyDescent="0.3">
      <c r="A551" s="421"/>
      <c r="B551" s="208"/>
      <c r="C551" s="216"/>
      <c r="D551" s="209"/>
      <c r="E551" s="218"/>
      <c r="F551" s="208"/>
      <c r="G551" s="208"/>
      <c r="H551" s="235"/>
      <c r="I551" s="208"/>
      <c r="J551" s="216"/>
      <c r="K551" s="211"/>
      <c r="L551" s="212"/>
      <c r="M551" s="212"/>
      <c r="N551" s="213"/>
    </row>
    <row r="552" spans="1:14" x14ac:dyDescent="0.3">
      <c r="A552" s="421"/>
      <c r="B552" s="208"/>
      <c r="C552" s="216"/>
      <c r="D552" s="209"/>
      <c r="E552" s="218"/>
      <c r="F552" s="208"/>
      <c r="G552" s="208"/>
      <c r="H552" s="235"/>
      <c r="I552" s="208"/>
      <c r="J552" s="216"/>
      <c r="K552" s="219"/>
      <c r="L552" s="212"/>
      <c r="M552" s="212"/>
      <c r="N552" s="213"/>
    </row>
    <row r="553" spans="1:14" x14ac:dyDescent="0.3">
      <c r="A553" s="421"/>
      <c r="B553" s="208"/>
      <c r="C553" s="208"/>
      <c r="D553" s="209"/>
      <c r="E553" s="210"/>
      <c r="F553" s="208"/>
      <c r="G553" s="208"/>
      <c r="H553" s="236"/>
      <c r="I553" s="208"/>
      <c r="J553" s="208"/>
      <c r="K553" s="211"/>
      <c r="L553" s="212"/>
      <c r="M553" s="212"/>
      <c r="N553" s="213"/>
    </row>
    <row r="554" spans="1:14" x14ac:dyDescent="0.3">
      <c r="A554" s="421"/>
      <c r="B554" s="208"/>
      <c r="C554" s="216"/>
      <c r="D554" s="209"/>
      <c r="E554" s="218"/>
      <c r="F554" s="208"/>
      <c r="G554" s="208"/>
      <c r="H554" s="237"/>
      <c r="I554" s="208"/>
      <c r="J554" s="216"/>
      <c r="K554" s="219"/>
      <c r="L554" s="212"/>
      <c r="M554" s="212"/>
      <c r="N554" s="213"/>
    </row>
    <row r="555" spans="1:14" x14ac:dyDescent="0.3">
      <c r="A555" s="421"/>
      <c r="B555" s="208"/>
      <c r="C555" s="208"/>
      <c r="D555" s="209"/>
      <c r="E555" s="210"/>
      <c r="F555" s="208"/>
      <c r="G555" s="208"/>
      <c r="H555" s="236"/>
      <c r="I555" s="208"/>
      <c r="J555" s="208"/>
      <c r="K555" s="211"/>
      <c r="L555" s="212"/>
      <c r="M555" s="212"/>
      <c r="N555" s="213"/>
    </row>
    <row r="556" spans="1:14" x14ac:dyDescent="0.3">
      <c r="A556" s="421"/>
      <c r="B556" s="208"/>
      <c r="C556" s="216"/>
      <c r="D556" s="209"/>
      <c r="E556" s="218"/>
      <c r="F556" s="208"/>
      <c r="G556" s="208"/>
      <c r="H556" s="235"/>
      <c r="I556" s="208"/>
      <c r="J556" s="214"/>
      <c r="K556" s="219"/>
      <c r="L556" s="212"/>
      <c r="M556" s="212"/>
      <c r="N556" s="213"/>
    </row>
    <row r="557" spans="1:14" x14ac:dyDescent="0.3">
      <c r="A557" s="421"/>
      <c r="B557" s="208"/>
      <c r="C557" s="216"/>
      <c r="D557" s="209"/>
      <c r="E557" s="218"/>
      <c r="F557" s="208"/>
      <c r="G557" s="208"/>
      <c r="H557" s="235"/>
      <c r="I557" s="208"/>
      <c r="J557" s="214"/>
      <c r="K557" s="217"/>
      <c r="L557" s="212"/>
      <c r="M557" s="212"/>
      <c r="N557" s="213"/>
    </row>
    <row r="558" spans="1:14" x14ac:dyDescent="0.3">
      <c r="A558" s="421"/>
      <c r="B558" s="208"/>
      <c r="C558" s="216"/>
      <c r="D558" s="209"/>
      <c r="E558" s="218"/>
      <c r="F558" s="208"/>
      <c r="G558" s="208"/>
      <c r="H558" s="235"/>
      <c r="I558" s="208"/>
      <c r="J558" s="214"/>
      <c r="K558" s="217"/>
      <c r="L558" s="212"/>
      <c r="M558" s="212"/>
      <c r="N558" s="213"/>
    </row>
    <row r="559" spans="1:14" x14ac:dyDescent="0.3">
      <c r="A559" s="421"/>
      <c r="B559" s="208"/>
      <c r="C559" s="208"/>
      <c r="D559" s="209"/>
      <c r="E559" s="210"/>
      <c r="F559" s="208"/>
      <c r="G559" s="208"/>
      <c r="H559" s="236"/>
      <c r="I559" s="208"/>
      <c r="J559" s="208"/>
      <c r="K559" s="211"/>
      <c r="L559" s="212"/>
      <c r="M559" s="212"/>
      <c r="N559" s="213"/>
    </row>
    <row r="560" spans="1:14" x14ac:dyDescent="0.3">
      <c r="A560" s="421"/>
      <c r="B560" s="208"/>
      <c r="C560" s="216"/>
      <c r="D560" s="209"/>
      <c r="E560" s="218"/>
      <c r="F560" s="208"/>
      <c r="G560" s="208"/>
      <c r="H560" s="235"/>
      <c r="I560" s="208"/>
      <c r="J560" s="216"/>
      <c r="K560" s="219"/>
      <c r="L560" s="212"/>
      <c r="M560" s="212"/>
      <c r="N560" s="213"/>
    </row>
    <row r="561" spans="1:14" x14ac:dyDescent="0.3">
      <c r="A561" s="421"/>
      <c r="B561" s="208"/>
      <c r="C561" s="216"/>
      <c r="D561" s="209"/>
      <c r="E561" s="215"/>
      <c r="F561" s="208"/>
      <c r="G561" s="208"/>
      <c r="H561" s="235"/>
      <c r="I561" s="208"/>
      <c r="J561" s="216"/>
      <c r="K561" s="219"/>
      <c r="L561" s="212"/>
      <c r="M561" s="212"/>
      <c r="N561" s="213"/>
    </row>
    <row r="562" spans="1:14" x14ac:dyDescent="0.3">
      <c r="A562" s="421"/>
      <c r="B562" s="208"/>
      <c r="C562" s="216"/>
      <c r="D562" s="209"/>
      <c r="E562" s="218"/>
      <c r="F562" s="208"/>
      <c r="G562" s="208"/>
      <c r="H562" s="237"/>
      <c r="I562" s="208"/>
      <c r="J562" s="214"/>
      <c r="K562" s="219"/>
      <c r="L562" s="212"/>
      <c r="M562" s="212"/>
      <c r="N562" s="213"/>
    </row>
    <row r="563" spans="1:14" x14ac:dyDescent="0.3">
      <c r="A563" s="421"/>
      <c r="B563" s="208"/>
      <c r="C563" s="208"/>
      <c r="D563" s="209"/>
      <c r="E563" s="210"/>
      <c r="F563" s="208"/>
      <c r="G563" s="208"/>
      <c r="H563" s="236"/>
      <c r="I563" s="208"/>
      <c r="J563" s="208"/>
      <c r="K563" s="211"/>
      <c r="L563" s="212"/>
      <c r="M563" s="212"/>
      <c r="N563" s="213"/>
    </row>
    <row r="564" spans="1:14" x14ac:dyDescent="0.3">
      <c r="A564" s="421"/>
      <c r="B564" s="208"/>
      <c r="C564" s="216"/>
      <c r="D564" s="209"/>
      <c r="E564" s="218"/>
      <c r="F564" s="208"/>
      <c r="G564" s="208"/>
      <c r="H564" s="237"/>
      <c r="I564" s="208"/>
      <c r="J564" s="216"/>
      <c r="K564" s="219"/>
      <c r="L564" s="212"/>
      <c r="M564" s="212"/>
      <c r="N564" s="213"/>
    </row>
    <row r="565" spans="1:14" x14ac:dyDescent="0.3">
      <c r="A565" s="421"/>
      <c r="B565" s="208"/>
      <c r="C565" s="208"/>
      <c r="D565" s="209"/>
      <c r="E565" s="210"/>
      <c r="F565" s="208"/>
      <c r="G565" s="208"/>
      <c r="H565" s="236"/>
      <c r="I565" s="208"/>
      <c r="J565" s="208"/>
      <c r="K565" s="211"/>
      <c r="L565" s="212"/>
      <c r="M565" s="212"/>
      <c r="N565" s="213"/>
    </row>
    <row r="566" spans="1:14" x14ac:dyDescent="0.3">
      <c r="A566" s="421"/>
      <c r="B566" s="208"/>
      <c r="C566" s="208"/>
      <c r="D566" s="209"/>
      <c r="E566" s="210"/>
      <c r="F566" s="208"/>
      <c r="G566" s="208"/>
      <c r="H566" s="236"/>
      <c r="I566" s="208"/>
      <c r="J566" s="208"/>
      <c r="K566" s="211"/>
      <c r="L566" s="212"/>
      <c r="M566" s="212"/>
      <c r="N566" s="213"/>
    </row>
    <row r="567" spans="1:14" x14ac:dyDescent="0.3">
      <c r="A567" s="421"/>
      <c r="B567" s="208"/>
      <c r="C567" s="216"/>
      <c r="D567" s="209"/>
      <c r="E567" s="215"/>
      <c r="F567" s="208"/>
      <c r="G567" s="208"/>
      <c r="H567" s="235"/>
      <c r="I567" s="208"/>
      <c r="J567" s="216"/>
      <c r="K567" s="219"/>
      <c r="L567" s="212"/>
      <c r="M567" s="212"/>
      <c r="N567" s="213"/>
    </row>
    <row r="568" spans="1:14" x14ac:dyDescent="0.3">
      <c r="A568" s="421"/>
      <c r="B568" s="208"/>
      <c r="C568" s="208"/>
      <c r="D568" s="209"/>
      <c r="E568" s="210"/>
      <c r="F568" s="208"/>
      <c r="G568" s="208"/>
      <c r="H568" s="236"/>
      <c r="I568" s="208"/>
      <c r="J568" s="208"/>
      <c r="K568" s="211"/>
      <c r="L568" s="212"/>
      <c r="M568" s="212"/>
      <c r="N568" s="213"/>
    </row>
    <row r="569" spans="1:14" x14ac:dyDescent="0.3">
      <c r="A569" s="421"/>
      <c r="B569" s="208"/>
      <c r="C569" s="216"/>
      <c r="D569" s="209"/>
      <c r="E569" s="218"/>
      <c r="F569" s="208"/>
      <c r="G569" s="208"/>
      <c r="H569" s="235"/>
      <c r="I569" s="208"/>
      <c r="J569" s="216"/>
      <c r="K569" s="219"/>
      <c r="L569" s="212"/>
      <c r="M569" s="212"/>
      <c r="N569" s="213"/>
    </row>
    <row r="570" spans="1:14" x14ac:dyDescent="0.3">
      <c r="A570" s="421"/>
      <c r="B570" s="208"/>
      <c r="C570" s="208"/>
      <c r="D570" s="209"/>
      <c r="E570" s="210"/>
      <c r="F570" s="208"/>
      <c r="G570" s="208"/>
      <c r="H570" s="236"/>
      <c r="I570" s="208"/>
      <c r="J570" s="208"/>
      <c r="K570" s="211"/>
      <c r="L570" s="212"/>
      <c r="M570" s="212"/>
      <c r="N570" s="213"/>
    </row>
    <row r="571" spans="1:14" x14ac:dyDescent="0.3">
      <c r="A571" s="421"/>
      <c r="B571" s="208"/>
      <c r="C571" s="216"/>
      <c r="D571" s="209"/>
      <c r="E571" s="218"/>
      <c r="F571" s="208"/>
      <c r="G571" s="208"/>
      <c r="H571" s="235"/>
      <c r="I571" s="208"/>
      <c r="J571" s="216"/>
      <c r="K571" s="219"/>
      <c r="L571" s="212"/>
      <c r="M571" s="212"/>
      <c r="N571" s="213"/>
    </row>
    <row r="572" spans="1:14" x14ac:dyDescent="0.3">
      <c r="A572" s="421"/>
      <c r="B572" s="208"/>
      <c r="C572" s="216"/>
      <c r="D572" s="209"/>
      <c r="E572" s="218"/>
      <c r="F572" s="208"/>
      <c r="G572" s="208"/>
      <c r="H572" s="237"/>
      <c r="I572" s="208"/>
      <c r="J572" s="216"/>
      <c r="K572" s="219"/>
      <c r="L572" s="212"/>
      <c r="M572" s="212"/>
      <c r="N572" s="213"/>
    </row>
    <row r="573" spans="1:14" x14ac:dyDescent="0.3">
      <c r="A573" s="421"/>
      <c r="B573" s="208"/>
      <c r="C573" s="208"/>
      <c r="D573" s="209"/>
      <c r="E573" s="210"/>
      <c r="F573" s="208"/>
      <c r="G573" s="208"/>
      <c r="H573" s="236"/>
      <c r="I573" s="208"/>
      <c r="J573" s="208"/>
      <c r="K573" s="211"/>
      <c r="L573" s="212"/>
      <c r="M573" s="212"/>
      <c r="N573" s="213"/>
    </row>
    <row r="574" spans="1:14" x14ac:dyDescent="0.3">
      <c r="A574" s="421"/>
      <c r="B574" s="208"/>
      <c r="C574" s="208"/>
      <c r="D574" s="209"/>
      <c r="E574" s="210"/>
      <c r="F574" s="208"/>
      <c r="G574" s="208"/>
      <c r="H574" s="236"/>
      <c r="I574" s="208"/>
      <c r="J574" s="208"/>
      <c r="K574" s="211"/>
      <c r="L574" s="212"/>
      <c r="M574" s="212"/>
      <c r="N574" s="213"/>
    </row>
    <row r="575" spans="1:14" x14ac:dyDescent="0.3">
      <c r="A575" s="421"/>
      <c r="B575" s="208"/>
      <c r="C575" s="216"/>
      <c r="D575" s="209"/>
      <c r="E575" s="218"/>
      <c r="F575" s="208"/>
      <c r="G575" s="208"/>
      <c r="H575" s="235"/>
      <c r="I575" s="208"/>
      <c r="J575" s="216"/>
      <c r="K575" s="217"/>
      <c r="L575" s="212"/>
      <c r="M575" s="212"/>
      <c r="N575" s="213"/>
    </row>
    <row r="576" spans="1:14" x14ac:dyDescent="0.3">
      <c r="A576" s="421"/>
      <c r="B576" s="208"/>
      <c r="C576" s="208"/>
      <c r="D576" s="209"/>
      <c r="E576" s="210"/>
      <c r="F576" s="208"/>
      <c r="G576" s="208"/>
      <c r="H576" s="236"/>
      <c r="I576" s="208"/>
      <c r="J576" s="208"/>
      <c r="K576" s="211"/>
      <c r="L576" s="212"/>
      <c r="M576" s="212"/>
      <c r="N576" s="213"/>
    </row>
    <row r="577" spans="1:14" x14ac:dyDescent="0.3">
      <c r="A577" s="421"/>
      <c r="B577" s="208"/>
      <c r="C577" s="208"/>
      <c r="D577" s="209"/>
      <c r="E577" s="210"/>
      <c r="F577" s="208"/>
      <c r="G577" s="208"/>
      <c r="H577" s="236"/>
      <c r="I577" s="208"/>
      <c r="J577" s="208"/>
      <c r="K577" s="211"/>
      <c r="L577" s="212"/>
      <c r="M577" s="212"/>
      <c r="N577" s="213"/>
    </row>
    <row r="578" spans="1:14" x14ac:dyDescent="0.3">
      <c r="A578" s="421"/>
      <c r="B578" s="208"/>
      <c r="C578" s="216"/>
      <c r="D578" s="209"/>
      <c r="E578" s="218"/>
      <c r="F578" s="208"/>
      <c r="G578" s="208"/>
      <c r="H578" s="235"/>
      <c r="I578" s="208"/>
      <c r="J578" s="214"/>
      <c r="K578" s="219"/>
      <c r="L578" s="212"/>
      <c r="M578" s="212"/>
      <c r="N578" s="213"/>
    </row>
    <row r="579" spans="1:14" x14ac:dyDescent="0.3">
      <c r="A579" s="421"/>
      <c r="B579" s="208"/>
      <c r="C579" s="208"/>
      <c r="D579" s="209"/>
      <c r="E579" s="210"/>
      <c r="F579" s="208"/>
      <c r="G579" s="208"/>
      <c r="H579" s="236"/>
      <c r="I579" s="208"/>
      <c r="J579" s="208"/>
      <c r="K579" s="211"/>
      <c r="L579" s="212"/>
      <c r="M579" s="212"/>
      <c r="N579" s="213"/>
    </row>
    <row r="580" spans="1:14" x14ac:dyDescent="0.3">
      <c r="A580" s="421"/>
      <c r="B580" s="208"/>
      <c r="C580" s="216"/>
      <c r="D580" s="209"/>
      <c r="E580" s="218"/>
      <c r="F580" s="208"/>
      <c r="G580" s="208"/>
      <c r="H580" s="235"/>
      <c r="I580" s="208"/>
      <c r="J580" s="216"/>
      <c r="K580" s="219"/>
      <c r="L580" s="212"/>
      <c r="M580" s="212"/>
      <c r="N580" s="213"/>
    </row>
    <row r="581" spans="1:14" x14ac:dyDescent="0.3">
      <c r="A581" s="421"/>
      <c r="B581" s="208"/>
      <c r="C581" s="216"/>
      <c r="D581" s="209"/>
      <c r="E581" s="218"/>
      <c r="F581" s="208"/>
      <c r="G581" s="208"/>
      <c r="H581" s="237"/>
      <c r="I581" s="208"/>
      <c r="J581" s="214"/>
      <c r="K581" s="219"/>
      <c r="L581" s="212"/>
      <c r="M581" s="212"/>
      <c r="N581" s="213"/>
    </row>
    <row r="582" spans="1:14" x14ac:dyDescent="0.3">
      <c r="A582" s="421"/>
      <c r="B582" s="208"/>
      <c r="C582" s="216"/>
      <c r="D582" s="209"/>
      <c r="E582" s="218"/>
      <c r="F582" s="208"/>
      <c r="G582" s="208"/>
      <c r="H582" s="235"/>
      <c r="I582" s="208"/>
      <c r="J582" s="216"/>
      <c r="K582" s="219"/>
      <c r="L582" s="212"/>
      <c r="M582" s="212"/>
      <c r="N582" s="213"/>
    </row>
    <row r="583" spans="1:14" x14ac:dyDescent="0.3">
      <c r="A583" s="421"/>
      <c r="B583" s="208"/>
      <c r="C583" s="216"/>
      <c r="D583" s="209"/>
      <c r="E583" s="218"/>
      <c r="F583" s="208"/>
      <c r="G583" s="208"/>
      <c r="H583" s="237"/>
      <c r="I583" s="208"/>
      <c r="J583" s="216"/>
      <c r="K583" s="219"/>
      <c r="L583" s="212"/>
      <c r="M583" s="212"/>
      <c r="N583" s="213"/>
    </row>
    <row r="584" spans="1:14" x14ac:dyDescent="0.3">
      <c r="A584" s="421"/>
      <c r="B584" s="208"/>
      <c r="C584" s="208"/>
      <c r="D584" s="209"/>
      <c r="E584" s="210"/>
      <c r="F584" s="208"/>
      <c r="G584" s="208"/>
      <c r="H584" s="236"/>
      <c r="I584" s="208"/>
      <c r="J584" s="208"/>
      <c r="K584" s="211"/>
      <c r="L584" s="212"/>
      <c r="M584" s="212"/>
      <c r="N584" s="213"/>
    </row>
    <row r="585" spans="1:14" x14ac:dyDescent="0.3">
      <c r="A585" s="421"/>
      <c r="B585" s="208"/>
      <c r="C585" s="208"/>
      <c r="D585" s="209"/>
      <c r="E585" s="210"/>
      <c r="F585" s="208"/>
      <c r="G585" s="208"/>
      <c r="H585" s="236"/>
      <c r="I585" s="208"/>
      <c r="J585" s="208"/>
      <c r="K585" s="211"/>
      <c r="L585" s="212"/>
      <c r="M585" s="212"/>
      <c r="N585" s="213"/>
    </row>
    <row r="586" spans="1:14" x14ac:dyDescent="0.3">
      <c r="A586" s="421"/>
      <c r="B586" s="208"/>
      <c r="C586" s="216"/>
      <c r="D586" s="209"/>
      <c r="E586" s="215"/>
      <c r="F586" s="208"/>
      <c r="G586" s="208"/>
      <c r="H586" s="235"/>
      <c r="I586" s="208"/>
      <c r="J586" s="216"/>
      <c r="K586" s="219"/>
      <c r="L586" s="212"/>
      <c r="M586" s="212"/>
      <c r="N586" s="213"/>
    </row>
    <row r="587" spans="1:14" x14ac:dyDescent="0.3">
      <c r="A587" s="421"/>
      <c r="B587" s="208"/>
      <c r="C587" s="208"/>
      <c r="D587" s="209"/>
      <c r="E587" s="210"/>
      <c r="F587" s="208"/>
      <c r="G587" s="208"/>
      <c r="H587" s="236"/>
      <c r="I587" s="208"/>
      <c r="J587" s="208"/>
      <c r="K587" s="211"/>
      <c r="L587" s="212"/>
      <c r="M587" s="212"/>
      <c r="N587" s="213"/>
    </row>
    <row r="588" spans="1:14" x14ac:dyDescent="0.3">
      <c r="A588" s="421"/>
      <c r="B588" s="208"/>
      <c r="C588" s="208"/>
      <c r="D588" s="209"/>
      <c r="E588" s="210"/>
      <c r="F588" s="208"/>
      <c r="G588" s="208"/>
      <c r="H588" s="236"/>
      <c r="I588" s="208"/>
      <c r="J588" s="208"/>
      <c r="K588" s="211"/>
      <c r="L588" s="212"/>
      <c r="M588" s="212"/>
      <c r="N588" s="213"/>
    </row>
    <row r="589" spans="1:14" x14ac:dyDescent="0.3">
      <c r="A589" s="421"/>
      <c r="B589" s="208"/>
      <c r="C589" s="216"/>
      <c r="D589" s="209"/>
      <c r="E589" s="218"/>
      <c r="F589" s="208"/>
      <c r="G589" s="208"/>
      <c r="H589" s="237"/>
      <c r="I589" s="208"/>
      <c r="J589" s="216"/>
      <c r="K589" s="219"/>
      <c r="L589" s="212"/>
      <c r="M589" s="212"/>
      <c r="N589" s="213"/>
    </row>
    <row r="590" spans="1:14" x14ac:dyDescent="0.3">
      <c r="A590" s="421"/>
      <c r="B590" s="208"/>
      <c r="C590" s="216"/>
      <c r="D590" s="209"/>
      <c r="E590" s="218"/>
      <c r="F590" s="208"/>
      <c r="G590" s="208"/>
      <c r="H590" s="237"/>
      <c r="I590" s="208"/>
      <c r="J590" s="216"/>
      <c r="K590" s="219"/>
      <c r="L590" s="212"/>
      <c r="M590" s="212"/>
      <c r="N590" s="213"/>
    </row>
    <row r="591" spans="1:14" x14ac:dyDescent="0.3">
      <c r="A591" s="421"/>
      <c r="B591" s="208"/>
      <c r="C591" s="208"/>
      <c r="D591" s="209"/>
      <c r="E591" s="210"/>
      <c r="F591" s="208"/>
      <c r="G591" s="208"/>
      <c r="H591" s="236"/>
      <c r="I591" s="208"/>
      <c r="J591" s="208"/>
      <c r="K591" s="211"/>
      <c r="L591" s="212"/>
      <c r="M591" s="212"/>
      <c r="N591" s="213"/>
    </row>
    <row r="592" spans="1:14" x14ac:dyDescent="0.3">
      <c r="A592" s="421"/>
      <c r="B592" s="208"/>
      <c r="C592" s="208"/>
      <c r="D592" s="209"/>
      <c r="E592" s="210"/>
      <c r="F592" s="208"/>
      <c r="G592" s="208"/>
      <c r="H592" s="236"/>
      <c r="I592" s="208"/>
      <c r="J592" s="208"/>
      <c r="K592" s="211"/>
      <c r="L592" s="212"/>
      <c r="M592" s="212"/>
      <c r="N592" s="213"/>
    </row>
    <row r="593" spans="1:14" x14ac:dyDescent="0.3">
      <c r="A593" s="421"/>
      <c r="B593" s="208"/>
      <c r="C593" s="208"/>
      <c r="D593" s="209"/>
      <c r="E593" s="210"/>
      <c r="F593" s="208"/>
      <c r="G593" s="208"/>
      <c r="H593" s="236"/>
      <c r="I593" s="208"/>
      <c r="J593" s="208"/>
      <c r="K593" s="211"/>
      <c r="L593" s="212"/>
      <c r="M593" s="212"/>
      <c r="N593" s="213"/>
    </row>
    <row r="594" spans="1:14" x14ac:dyDescent="0.3">
      <c r="A594" s="421"/>
      <c r="B594" s="208"/>
      <c r="C594" s="208"/>
      <c r="D594" s="209"/>
      <c r="E594" s="210"/>
      <c r="F594" s="208"/>
      <c r="G594" s="208"/>
      <c r="H594" s="236"/>
      <c r="I594" s="208"/>
      <c r="J594" s="208"/>
      <c r="K594" s="211"/>
      <c r="L594" s="212"/>
      <c r="M594" s="212"/>
      <c r="N594" s="213"/>
    </row>
    <row r="595" spans="1:14" x14ac:dyDescent="0.3">
      <c r="A595" s="421"/>
      <c r="B595" s="208"/>
      <c r="C595" s="208"/>
      <c r="D595" s="209"/>
      <c r="E595" s="210"/>
      <c r="F595" s="208"/>
      <c r="G595" s="208"/>
      <c r="H595" s="236"/>
      <c r="I595" s="208"/>
      <c r="J595" s="208"/>
      <c r="K595" s="211"/>
      <c r="L595" s="212"/>
      <c r="M595" s="212"/>
      <c r="N595" s="213"/>
    </row>
    <row r="596" spans="1:14" x14ac:dyDescent="0.3">
      <c r="A596" s="421"/>
      <c r="B596" s="208"/>
      <c r="C596" s="208"/>
      <c r="D596" s="209"/>
      <c r="E596" s="210"/>
      <c r="F596" s="208"/>
      <c r="G596" s="208"/>
      <c r="H596" s="236"/>
      <c r="I596" s="208"/>
      <c r="J596" s="208"/>
      <c r="K596" s="211"/>
      <c r="L596" s="212"/>
      <c r="M596" s="212"/>
      <c r="N596" s="213"/>
    </row>
    <row r="597" spans="1:14" x14ac:dyDescent="0.3">
      <c r="A597" s="421"/>
      <c r="B597" s="208"/>
      <c r="C597" s="208"/>
      <c r="D597" s="209"/>
      <c r="E597" s="210"/>
      <c r="F597" s="208"/>
      <c r="G597" s="208"/>
      <c r="H597" s="236"/>
      <c r="I597" s="208"/>
      <c r="J597" s="208"/>
      <c r="K597" s="211"/>
      <c r="L597" s="212"/>
      <c r="M597" s="212"/>
      <c r="N597" s="213"/>
    </row>
    <row r="598" spans="1:14" x14ac:dyDescent="0.3">
      <c r="A598" s="421"/>
      <c r="B598" s="208"/>
      <c r="C598" s="208"/>
      <c r="D598" s="209"/>
      <c r="E598" s="210"/>
      <c r="F598" s="208"/>
      <c r="G598" s="208"/>
      <c r="H598" s="236"/>
      <c r="I598" s="208"/>
      <c r="J598" s="208"/>
      <c r="K598" s="211"/>
      <c r="L598" s="212"/>
      <c r="M598" s="212"/>
      <c r="N598" s="213"/>
    </row>
    <row r="599" spans="1:14" x14ac:dyDescent="0.3">
      <c r="A599" s="421"/>
      <c r="B599" s="208"/>
      <c r="C599" s="208"/>
      <c r="D599" s="209"/>
      <c r="E599" s="210"/>
      <c r="F599" s="208"/>
      <c r="G599" s="208"/>
      <c r="H599" s="236"/>
      <c r="I599" s="208"/>
      <c r="J599" s="208"/>
      <c r="K599" s="211"/>
      <c r="L599" s="212"/>
      <c r="M599" s="212"/>
      <c r="N599" s="213"/>
    </row>
    <row r="600" spans="1:14" x14ac:dyDescent="0.3">
      <c r="A600" s="423"/>
      <c r="B600" s="207"/>
      <c r="C600" s="208"/>
      <c r="D600" s="209"/>
      <c r="E600" s="210"/>
      <c r="F600" s="208"/>
      <c r="G600" s="208"/>
      <c r="H600" s="236"/>
      <c r="I600" s="208"/>
      <c r="J600" s="208"/>
      <c r="K600" s="211"/>
      <c r="L600" s="212"/>
      <c r="M600" s="212"/>
      <c r="N600" s="213"/>
    </row>
    <row r="601" spans="1:14" x14ac:dyDescent="0.3">
      <c r="A601" s="423"/>
      <c r="B601" s="207"/>
      <c r="C601" s="208"/>
      <c r="D601" s="209"/>
      <c r="E601" s="210"/>
      <c r="F601" s="208"/>
      <c r="G601" s="208"/>
      <c r="H601" s="236"/>
      <c r="I601" s="208"/>
      <c r="J601" s="208"/>
      <c r="K601" s="211"/>
      <c r="L601" s="212"/>
      <c r="M601" s="212"/>
      <c r="N601" s="213"/>
    </row>
    <row r="602" spans="1:14" x14ac:dyDescent="0.3">
      <c r="A602" s="423"/>
      <c r="B602" s="207"/>
      <c r="C602" s="208"/>
      <c r="D602" s="209"/>
      <c r="E602" s="210"/>
      <c r="F602" s="208"/>
      <c r="G602" s="208"/>
      <c r="H602" s="236"/>
      <c r="I602" s="208"/>
      <c r="J602" s="208"/>
      <c r="K602" s="211"/>
      <c r="L602" s="212"/>
      <c r="M602" s="212"/>
      <c r="N602" s="213"/>
    </row>
    <row r="603" spans="1:14" x14ac:dyDescent="0.3">
      <c r="A603" s="423"/>
      <c r="B603" s="207"/>
      <c r="C603" s="208"/>
      <c r="D603" s="209"/>
      <c r="E603" s="210"/>
      <c r="F603" s="208"/>
      <c r="G603" s="208"/>
      <c r="H603" s="236"/>
      <c r="I603" s="208"/>
      <c r="J603" s="208"/>
      <c r="K603" s="211"/>
      <c r="L603" s="212"/>
      <c r="M603" s="212"/>
      <c r="N603" s="213"/>
    </row>
    <row r="604" spans="1:14" x14ac:dyDescent="0.3">
      <c r="A604" s="423"/>
      <c r="B604" s="207"/>
      <c r="C604" s="208"/>
      <c r="D604" s="209"/>
      <c r="E604" s="210"/>
      <c r="F604" s="208"/>
      <c r="G604" s="208"/>
      <c r="H604" s="236"/>
      <c r="I604" s="208"/>
      <c r="J604" s="208"/>
      <c r="K604" s="211"/>
      <c r="L604" s="212"/>
      <c r="M604" s="212"/>
      <c r="N604" s="213"/>
    </row>
    <row r="605" spans="1:14" x14ac:dyDescent="0.3">
      <c r="A605" s="423"/>
      <c r="B605" s="207"/>
      <c r="C605" s="208"/>
      <c r="D605" s="209"/>
      <c r="E605" s="210"/>
      <c r="F605" s="208"/>
      <c r="G605" s="208"/>
      <c r="H605" s="236"/>
      <c r="I605" s="208"/>
      <c r="J605" s="208"/>
      <c r="K605" s="211"/>
      <c r="L605" s="212"/>
      <c r="M605" s="212"/>
      <c r="N605" s="213"/>
    </row>
    <row r="606" spans="1:14" x14ac:dyDescent="0.3">
      <c r="A606" s="423"/>
      <c r="B606" s="207"/>
      <c r="C606" s="208"/>
      <c r="D606" s="209"/>
      <c r="E606" s="210"/>
      <c r="F606" s="208"/>
      <c r="G606" s="208"/>
      <c r="H606" s="236"/>
      <c r="I606" s="208"/>
      <c r="J606" s="208"/>
      <c r="K606" s="211"/>
      <c r="L606" s="212"/>
      <c r="M606" s="212"/>
      <c r="N606" s="213"/>
    </row>
    <row r="607" spans="1:14" x14ac:dyDescent="0.3">
      <c r="A607" s="423"/>
      <c r="B607" s="207"/>
      <c r="C607" s="208"/>
      <c r="D607" s="209"/>
      <c r="E607" s="210"/>
      <c r="F607" s="208"/>
      <c r="G607" s="208"/>
      <c r="H607" s="236"/>
      <c r="I607" s="208"/>
      <c r="J607" s="208"/>
      <c r="K607" s="211"/>
      <c r="L607" s="212"/>
      <c r="M607" s="212"/>
      <c r="N607" s="213"/>
    </row>
    <row r="608" spans="1:14" x14ac:dyDescent="0.3">
      <c r="A608" s="423"/>
      <c r="B608" s="207"/>
      <c r="C608" s="208"/>
      <c r="D608" s="209"/>
      <c r="E608" s="210"/>
      <c r="F608" s="208"/>
      <c r="G608" s="208"/>
      <c r="H608" s="236"/>
      <c r="I608" s="208"/>
      <c r="J608" s="208"/>
      <c r="K608" s="211"/>
      <c r="L608" s="212"/>
      <c r="M608" s="212"/>
      <c r="N608" s="213"/>
    </row>
    <row r="609" spans="1:14" x14ac:dyDescent="0.3">
      <c r="A609" s="423"/>
      <c r="B609" s="207"/>
      <c r="C609" s="208"/>
      <c r="D609" s="209"/>
      <c r="E609" s="210"/>
      <c r="F609" s="208"/>
      <c r="G609" s="208"/>
      <c r="H609" s="236"/>
      <c r="I609" s="208"/>
      <c r="J609" s="208"/>
      <c r="K609" s="211"/>
      <c r="L609" s="212"/>
      <c r="M609" s="212"/>
      <c r="N609" s="213"/>
    </row>
    <row r="610" spans="1:14" x14ac:dyDescent="0.3">
      <c r="A610" s="423"/>
      <c r="B610" s="207"/>
      <c r="C610" s="208"/>
      <c r="D610" s="209"/>
      <c r="E610" s="210"/>
      <c r="F610" s="208"/>
      <c r="G610" s="208"/>
      <c r="H610" s="236"/>
      <c r="I610" s="208"/>
      <c r="J610" s="208"/>
      <c r="K610" s="211"/>
      <c r="L610" s="212"/>
      <c r="M610" s="212"/>
      <c r="N610" s="213"/>
    </row>
    <row r="611" spans="1:14" x14ac:dyDescent="0.3">
      <c r="A611" s="423"/>
      <c r="B611" s="207"/>
      <c r="C611" s="208"/>
      <c r="D611" s="209"/>
      <c r="E611" s="210"/>
      <c r="F611" s="208"/>
      <c r="G611" s="208"/>
      <c r="H611" s="236"/>
      <c r="I611" s="208"/>
      <c r="J611" s="208"/>
      <c r="K611" s="211"/>
      <c r="L611" s="212"/>
      <c r="M611" s="212"/>
      <c r="N611" s="213"/>
    </row>
    <row r="612" spans="1:14" x14ac:dyDescent="0.3">
      <c r="A612" s="423"/>
      <c r="B612" s="207"/>
      <c r="C612" s="208"/>
      <c r="D612" s="209"/>
      <c r="E612" s="210"/>
      <c r="F612" s="208"/>
      <c r="G612" s="208"/>
      <c r="H612" s="236"/>
      <c r="I612" s="208"/>
      <c r="J612" s="208"/>
      <c r="K612" s="211"/>
      <c r="L612" s="212"/>
      <c r="M612" s="212"/>
      <c r="N612" s="213"/>
    </row>
    <row r="613" spans="1:14" x14ac:dyDescent="0.3">
      <c r="A613" s="423"/>
      <c r="B613" s="207"/>
      <c r="C613" s="208"/>
      <c r="D613" s="209"/>
      <c r="E613" s="210"/>
      <c r="F613" s="208"/>
      <c r="G613" s="208"/>
      <c r="H613" s="236"/>
      <c r="I613" s="208"/>
      <c r="J613" s="208"/>
      <c r="K613" s="211"/>
      <c r="L613" s="212"/>
      <c r="M613" s="212"/>
      <c r="N613" s="213"/>
    </row>
    <row r="614" spans="1:14" x14ac:dyDescent="0.3">
      <c r="A614" s="423"/>
      <c r="B614" s="207"/>
      <c r="C614" s="208"/>
      <c r="D614" s="209"/>
      <c r="E614" s="210"/>
      <c r="F614" s="208"/>
      <c r="G614" s="208"/>
      <c r="H614" s="236"/>
      <c r="I614" s="208"/>
      <c r="J614" s="208"/>
      <c r="K614" s="211"/>
      <c r="L614" s="212"/>
      <c r="M614" s="212"/>
      <c r="N614" s="213"/>
    </row>
    <row r="615" spans="1:14" x14ac:dyDescent="0.3">
      <c r="A615" s="423"/>
      <c r="B615" s="207"/>
      <c r="C615" s="208"/>
      <c r="D615" s="209"/>
      <c r="E615" s="210"/>
      <c r="F615" s="208"/>
      <c r="G615" s="208"/>
      <c r="H615" s="236"/>
      <c r="I615" s="208"/>
      <c r="J615" s="208"/>
      <c r="K615" s="211"/>
      <c r="L615" s="212"/>
      <c r="M615" s="212"/>
      <c r="N615" s="213"/>
    </row>
    <row r="616" spans="1:14" x14ac:dyDescent="0.3">
      <c r="A616" s="423"/>
      <c r="B616" s="207"/>
      <c r="C616" s="208"/>
      <c r="D616" s="209"/>
      <c r="E616" s="210"/>
      <c r="F616" s="208"/>
      <c r="G616" s="208"/>
      <c r="H616" s="236"/>
      <c r="I616" s="208"/>
      <c r="J616" s="208"/>
      <c r="K616" s="211"/>
      <c r="L616" s="212"/>
      <c r="M616" s="212"/>
      <c r="N616" s="213"/>
    </row>
    <row r="617" spans="1:14" x14ac:dyDescent="0.3">
      <c r="A617" s="423"/>
      <c r="B617" s="207"/>
      <c r="C617" s="208"/>
      <c r="D617" s="209"/>
      <c r="E617" s="210"/>
      <c r="F617" s="208"/>
      <c r="G617" s="208"/>
      <c r="H617" s="236"/>
      <c r="I617" s="208"/>
      <c r="J617" s="208"/>
      <c r="K617" s="211"/>
      <c r="L617" s="212"/>
      <c r="M617" s="212"/>
      <c r="N617" s="213"/>
    </row>
    <row r="618" spans="1:14" x14ac:dyDescent="0.3">
      <c r="A618" s="423"/>
      <c r="B618" s="207"/>
      <c r="C618" s="208"/>
      <c r="D618" s="209"/>
      <c r="E618" s="210"/>
      <c r="F618" s="208"/>
      <c r="G618" s="208"/>
      <c r="H618" s="236"/>
      <c r="I618" s="208"/>
      <c r="J618" s="208"/>
      <c r="K618" s="211"/>
      <c r="L618" s="212"/>
      <c r="M618" s="212"/>
      <c r="N618" s="213"/>
    </row>
    <row r="619" spans="1:14" x14ac:dyDescent="0.3">
      <c r="A619" s="423"/>
      <c r="B619" s="207"/>
      <c r="C619" s="208"/>
      <c r="D619" s="209"/>
      <c r="E619" s="210"/>
      <c r="F619" s="208"/>
      <c r="G619" s="208"/>
      <c r="H619" s="236"/>
      <c r="I619" s="208"/>
      <c r="J619" s="208"/>
      <c r="K619" s="211"/>
      <c r="L619" s="212"/>
      <c r="M619" s="212"/>
      <c r="N619" s="213"/>
    </row>
    <row r="620" spans="1:14" x14ac:dyDescent="0.3">
      <c r="A620" s="423"/>
      <c r="B620" s="207"/>
      <c r="C620" s="208"/>
      <c r="D620" s="209"/>
      <c r="E620" s="210"/>
      <c r="F620" s="208"/>
      <c r="G620" s="208"/>
      <c r="H620" s="236"/>
      <c r="I620" s="208"/>
      <c r="J620" s="208"/>
      <c r="K620" s="211"/>
      <c r="L620" s="212"/>
      <c r="M620" s="212"/>
      <c r="N620" s="213"/>
    </row>
    <row r="621" spans="1:14" x14ac:dyDescent="0.3">
      <c r="A621" s="423"/>
      <c r="B621" s="207"/>
      <c r="C621" s="208"/>
      <c r="D621" s="209"/>
      <c r="E621" s="210"/>
      <c r="F621" s="208"/>
      <c r="G621" s="208"/>
      <c r="H621" s="236"/>
      <c r="I621" s="208"/>
      <c r="J621" s="208"/>
      <c r="K621" s="211"/>
      <c r="L621" s="212"/>
      <c r="M621" s="212"/>
      <c r="N621" s="213"/>
    </row>
    <row r="622" spans="1:14" x14ac:dyDescent="0.3">
      <c r="A622" s="423"/>
      <c r="B622" s="207"/>
      <c r="C622" s="208"/>
      <c r="D622" s="209"/>
      <c r="E622" s="210"/>
      <c r="F622" s="208"/>
      <c r="G622" s="208"/>
      <c r="H622" s="236"/>
      <c r="I622" s="208"/>
      <c r="J622" s="208"/>
      <c r="K622" s="211"/>
      <c r="L622" s="212"/>
      <c r="M622" s="212"/>
      <c r="N622" s="213"/>
    </row>
    <row r="623" spans="1:14" x14ac:dyDescent="0.3">
      <c r="A623" s="423"/>
      <c r="B623" s="207"/>
      <c r="C623" s="208"/>
      <c r="D623" s="209"/>
      <c r="E623" s="210"/>
      <c r="F623" s="208"/>
      <c r="G623" s="208"/>
      <c r="H623" s="236"/>
      <c r="I623" s="208"/>
      <c r="J623" s="208"/>
      <c r="K623" s="211"/>
      <c r="L623" s="212"/>
      <c r="M623" s="212"/>
      <c r="N623" s="213"/>
    </row>
    <row r="624" spans="1:14" x14ac:dyDescent="0.3">
      <c r="A624" s="423"/>
      <c r="B624" s="207"/>
      <c r="C624" s="208"/>
      <c r="D624" s="209"/>
      <c r="E624" s="210"/>
      <c r="F624" s="208"/>
      <c r="G624" s="208"/>
      <c r="H624" s="236"/>
      <c r="I624" s="208"/>
      <c r="J624" s="208"/>
      <c r="K624" s="211"/>
      <c r="L624" s="212"/>
      <c r="M624" s="212"/>
      <c r="N624" s="213"/>
    </row>
    <row r="625" spans="1:14" x14ac:dyDescent="0.3">
      <c r="A625" s="423"/>
      <c r="B625" s="207"/>
      <c r="C625" s="208"/>
      <c r="D625" s="209"/>
      <c r="E625" s="210"/>
      <c r="F625" s="208"/>
      <c r="G625" s="208"/>
      <c r="H625" s="236"/>
      <c r="I625" s="208"/>
      <c r="J625" s="208"/>
      <c r="K625" s="211"/>
      <c r="L625" s="212"/>
      <c r="M625" s="212"/>
      <c r="N625" s="213"/>
    </row>
    <row r="626" spans="1:14" x14ac:dyDescent="0.3">
      <c r="A626" s="423"/>
      <c r="B626" s="207"/>
      <c r="C626" s="208"/>
      <c r="D626" s="209"/>
      <c r="E626" s="210"/>
      <c r="F626" s="208"/>
      <c r="G626" s="208"/>
      <c r="H626" s="236"/>
      <c r="I626" s="208"/>
      <c r="J626" s="208"/>
      <c r="K626" s="211"/>
      <c r="L626" s="212"/>
      <c r="M626" s="212"/>
      <c r="N626" s="213"/>
    </row>
    <row r="627" spans="1:14" x14ac:dyDescent="0.3">
      <c r="A627" s="423"/>
      <c r="B627" s="207"/>
      <c r="C627" s="208"/>
      <c r="D627" s="209"/>
      <c r="E627" s="210"/>
      <c r="F627" s="208"/>
      <c r="G627" s="208"/>
      <c r="H627" s="236"/>
      <c r="I627" s="208"/>
      <c r="J627" s="208"/>
      <c r="K627" s="211"/>
      <c r="L627" s="212"/>
      <c r="M627" s="212"/>
      <c r="N627" s="213"/>
    </row>
    <row r="628" spans="1:14" x14ac:dyDescent="0.3">
      <c r="A628" s="423"/>
      <c r="B628" s="207"/>
      <c r="C628" s="208"/>
      <c r="D628" s="209"/>
      <c r="E628" s="210"/>
      <c r="F628" s="208"/>
      <c r="G628" s="208"/>
      <c r="H628" s="236"/>
      <c r="I628" s="208"/>
      <c r="J628" s="208"/>
      <c r="K628" s="211"/>
      <c r="L628" s="212"/>
      <c r="M628" s="212"/>
      <c r="N628" s="213"/>
    </row>
    <row r="629" spans="1:14" x14ac:dyDescent="0.3">
      <c r="A629" s="423"/>
      <c r="B629" s="207"/>
      <c r="C629" s="208"/>
      <c r="D629" s="209"/>
      <c r="E629" s="210"/>
      <c r="F629" s="208"/>
      <c r="G629" s="208"/>
      <c r="H629" s="236"/>
      <c r="I629" s="208"/>
      <c r="J629" s="208"/>
      <c r="K629" s="211"/>
      <c r="L629" s="212"/>
      <c r="M629" s="212"/>
      <c r="N629" s="213"/>
    </row>
    <row r="630" spans="1:14" x14ac:dyDescent="0.3">
      <c r="A630" s="423"/>
      <c r="B630" s="207"/>
      <c r="C630" s="208"/>
      <c r="D630" s="209"/>
      <c r="E630" s="210"/>
      <c r="F630" s="208"/>
      <c r="G630" s="208"/>
      <c r="H630" s="236"/>
      <c r="I630" s="208"/>
      <c r="J630" s="208"/>
      <c r="K630" s="211"/>
      <c r="L630" s="212"/>
      <c r="M630" s="212"/>
      <c r="N630" s="213"/>
    </row>
    <row r="631" spans="1:14" x14ac:dyDescent="0.3">
      <c r="A631" s="423"/>
      <c r="B631" s="207"/>
      <c r="C631" s="208"/>
      <c r="D631" s="209"/>
      <c r="E631" s="210"/>
      <c r="F631" s="208"/>
      <c r="G631" s="208"/>
      <c r="H631" s="236"/>
      <c r="I631" s="208"/>
      <c r="J631" s="208"/>
      <c r="K631" s="211"/>
      <c r="L631" s="212"/>
      <c r="M631" s="212"/>
      <c r="N631" s="213"/>
    </row>
    <row r="632" spans="1:14" x14ac:dyDescent="0.3">
      <c r="A632" s="423"/>
      <c r="B632" s="207"/>
      <c r="C632" s="208"/>
      <c r="D632" s="209"/>
      <c r="E632" s="210"/>
      <c r="F632" s="208"/>
      <c r="G632" s="208"/>
      <c r="H632" s="236"/>
      <c r="I632" s="208"/>
      <c r="J632" s="208"/>
      <c r="K632" s="211"/>
      <c r="L632" s="212"/>
      <c r="M632" s="212"/>
      <c r="N632" s="213"/>
    </row>
    <row r="633" spans="1:14" x14ac:dyDescent="0.3">
      <c r="A633" s="423"/>
      <c r="B633" s="207"/>
      <c r="C633" s="208"/>
      <c r="D633" s="209"/>
      <c r="E633" s="210"/>
      <c r="F633" s="208"/>
      <c r="G633" s="208"/>
      <c r="H633" s="236"/>
      <c r="I633" s="208"/>
      <c r="J633" s="208"/>
      <c r="K633" s="211"/>
      <c r="L633" s="212"/>
      <c r="M633" s="212"/>
      <c r="N633" s="213"/>
    </row>
    <row r="634" spans="1:14" x14ac:dyDescent="0.3">
      <c r="A634" s="423"/>
      <c r="B634" s="207"/>
      <c r="C634" s="208"/>
      <c r="D634" s="209"/>
      <c r="E634" s="210"/>
      <c r="F634" s="208"/>
      <c r="G634" s="208"/>
      <c r="H634" s="236"/>
      <c r="I634" s="208"/>
      <c r="J634" s="208"/>
      <c r="K634" s="211"/>
      <c r="L634" s="212"/>
      <c r="M634" s="212"/>
      <c r="N634" s="213"/>
    </row>
    <row r="635" spans="1:14" x14ac:dyDescent="0.3">
      <c r="A635" s="423"/>
      <c r="B635" s="207"/>
      <c r="C635" s="208"/>
      <c r="D635" s="209"/>
      <c r="E635" s="210"/>
      <c r="F635" s="208"/>
      <c r="G635" s="208"/>
      <c r="H635" s="236"/>
      <c r="I635" s="208"/>
      <c r="J635" s="208"/>
      <c r="K635" s="211"/>
      <c r="L635" s="212"/>
      <c r="M635" s="212"/>
      <c r="N635" s="213"/>
    </row>
    <row r="636" spans="1:14" x14ac:dyDescent="0.3">
      <c r="A636" s="423"/>
      <c r="B636" s="207"/>
      <c r="C636" s="208"/>
      <c r="D636" s="209"/>
      <c r="E636" s="210"/>
      <c r="F636" s="208"/>
      <c r="G636" s="208"/>
      <c r="H636" s="236"/>
      <c r="I636" s="208"/>
      <c r="J636" s="208"/>
      <c r="K636" s="211"/>
      <c r="L636" s="212"/>
      <c r="M636" s="212"/>
      <c r="N636" s="213"/>
    </row>
    <row r="637" spans="1:14" x14ac:dyDescent="0.3">
      <c r="A637" s="423"/>
      <c r="B637" s="207"/>
      <c r="C637" s="208"/>
      <c r="D637" s="209"/>
      <c r="E637" s="210"/>
      <c r="F637" s="208"/>
      <c r="G637" s="208"/>
      <c r="H637" s="236"/>
      <c r="I637" s="208"/>
      <c r="J637" s="208"/>
      <c r="K637" s="211"/>
      <c r="L637" s="212"/>
      <c r="M637" s="212"/>
      <c r="N637" s="213"/>
    </row>
    <row r="638" spans="1:14" x14ac:dyDescent="0.3">
      <c r="A638" s="423"/>
      <c r="B638" s="207"/>
      <c r="C638" s="208"/>
      <c r="D638" s="209"/>
      <c r="E638" s="210"/>
      <c r="F638" s="208"/>
      <c r="G638" s="208"/>
      <c r="H638" s="236"/>
      <c r="I638" s="208"/>
      <c r="J638" s="208"/>
      <c r="K638" s="211"/>
      <c r="L638" s="212"/>
      <c r="M638" s="212"/>
      <c r="N638" s="213"/>
    </row>
    <row r="639" spans="1:14" x14ac:dyDescent="0.3">
      <c r="A639" s="423"/>
      <c r="B639" s="207"/>
      <c r="C639" s="208"/>
      <c r="D639" s="209"/>
      <c r="E639" s="210"/>
      <c r="F639" s="208"/>
      <c r="G639" s="208"/>
      <c r="H639" s="236"/>
      <c r="I639" s="208"/>
      <c r="J639" s="208"/>
      <c r="K639" s="211"/>
      <c r="L639" s="212"/>
      <c r="M639" s="212"/>
      <c r="N639" s="213"/>
    </row>
    <row r="640" spans="1:14" x14ac:dyDescent="0.3">
      <c r="A640" s="423"/>
      <c r="B640" s="207"/>
      <c r="C640" s="208"/>
      <c r="D640" s="209"/>
      <c r="E640" s="210"/>
      <c r="F640" s="208"/>
      <c r="G640" s="208"/>
      <c r="H640" s="236"/>
      <c r="I640" s="208"/>
      <c r="J640" s="208"/>
      <c r="K640" s="211"/>
      <c r="L640" s="212"/>
      <c r="M640" s="212"/>
      <c r="N640" s="213"/>
    </row>
    <row r="641" spans="1:14" x14ac:dyDescent="0.3">
      <c r="A641" s="423"/>
      <c r="B641" s="207"/>
      <c r="C641" s="208"/>
      <c r="D641" s="209"/>
      <c r="E641" s="210"/>
      <c r="F641" s="208"/>
      <c r="G641" s="208"/>
      <c r="H641" s="236"/>
      <c r="I641" s="208"/>
      <c r="J641" s="208"/>
      <c r="K641" s="211"/>
      <c r="L641" s="212"/>
      <c r="M641" s="212"/>
      <c r="N641" s="213"/>
    </row>
    <row r="642" spans="1:14" x14ac:dyDescent="0.3">
      <c r="A642" s="423"/>
      <c r="B642" s="207"/>
      <c r="C642" s="208"/>
      <c r="D642" s="209"/>
      <c r="E642" s="210"/>
      <c r="F642" s="208"/>
      <c r="G642" s="208"/>
      <c r="H642" s="236"/>
      <c r="I642" s="208"/>
      <c r="J642" s="208"/>
      <c r="K642" s="211"/>
      <c r="L642" s="212"/>
      <c r="M642" s="212"/>
      <c r="N642" s="213"/>
    </row>
    <row r="643" spans="1:14" x14ac:dyDescent="0.3">
      <c r="A643" s="423"/>
      <c r="B643" s="207"/>
      <c r="C643" s="208"/>
      <c r="D643" s="209"/>
      <c r="E643" s="210"/>
      <c r="F643" s="208"/>
      <c r="G643" s="208"/>
      <c r="H643" s="236"/>
      <c r="I643" s="208"/>
      <c r="J643" s="208"/>
      <c r="K643" s="211"/>
      <c r="L643" s="212"/>
      <c r="M643" s="212"/>
      <c r="N643" s="213"/>
    </row>
    <row r="644" spans="1:14" x14ac:dyDescent="0.3">
      <c r="A644" s="423"/>
      <c r="B644" s="207"/>
      <c r="C644" s="208"/>
      <c r="D644" s="209"/>
      <c r="E644" s="210"/>
      <c r="F644" s="208"/>
      <c r="G644" s="208"/>
      <c r="H644" s="236"/>
      <c r="I644" s="208"/>
      <c r="J644" s="208"/>
      <c r="K644" s="211"/>
      <c r="L644" s="212"/>
      <c r="M644" s="212"/>
      <c r="N644" s="213"/>
    </row>
    <row r="645" spans="1:14" x14ac:dyDescent="0.3">
      <c r="A645" s="423"/>
      <c r="B645" s="207"/>
      <c r="C645" s="208"/>
      <c r="D645" s="209"/>
      <c r="E645" s="210"/>
      <c r="F645" s="208"/>
      <c r="G645" s="208"/>
      <c r="H645" s="236"/>
      <c r="I645" s="208"/>
      <c r="J645" s="208"/>
      <c r="K645" s="211"/>
      <c r="L645" s="212"/>
      <c r="M645" s="212"/>
      <c r="N645" s="213"/>
    </row>
    <row r="646" spans="1:14" x14ac:dyDescent="0.3">
      <c r="A646" s="423"/>
      <c r="B646" s="207"/>
      <c r="C646" s="208"/>
      <c r="D646" s="209"/>
      <c r="E646" s="210"/>
      <c r="F646" s="208"/>
      <c r="G646" s="208"/>
      <c r="H646" s="236"/>
      <c r="I646" s="208"/>
      <c r="J646" s="208"/>
      <c r="K646" s="211"/>
      <c r="L646" s="212"/>
      <c r="M646" s="212"/>
      <c r="N646" s="213"/>
    </row>
    <row r="647" spans="1:14" x14ac:dyDescent="0.3">
      <c r="A647" s="423"/>
      <c r="B647" s="207"/>
      <c r="C647" s="208"/>
      <c r="D647" s="209"/>
      <c r="E647" s="210"/>
      <c r="F647" s="208"/>
      <c r="G647" s="208"/>
      <c r="H647" s="236"/>
      <c r="I647" s="208"/>
      <c r="J647" s="208"/>
      <c r="K647" s="211"/>
      <c r="L647" s="212"/>
      <c r="M647" s="212"/>
      <c r="N647" s="213"/>
    </row>
    <row r="648" spans="1:14" x14ac:dyDescent="0.3">
      <c r="A648" s="423"/>
      <c r="B648" s="207"/>
      <c r="C648" s="208"/>
      <c r="D648" s="209"/>
      <c r="E648" s="210"/>
      <c r="F648" s="208"/>
      <c r="G648" s="208"/>
      <c r="H648" s="236"/>
      <c r="I648" s="208"/>
      <c r="J648" s="208"/>
      <c r="K648" s="211"/>
      <c r="L648" s="212"/>
      <c r="M648" s="212"/>
      <c r="N648" s="213"/>
    </row>
    <row r="649" spans="1:14" x14ac:dyDescent="0.3">
      <c r="A649" s="423"/>
      <c r="B649" s="207"/>
      <c r="C649" s="208"/>
      <c r="D649" s="209"/>
      <c r="E649" s="210"/>
      <c r="F649" s="208"/>
      <c r="G649" s="208"/>
      <c r="H649" s="236"/>
      <c r="I649" s="208"/>
      <c r="J649" s="208"/>
      <c r="K649" s="211"/>
      <c r="L649" s="212"/>
      <c r="M649" s="212"/>
      <c r="N649" s="213"/>
    </row>
    <row r="650" spans="1:14" x14ac:dyDescent="0.3">
      <c r="A650" s="423"/>
      <c r="B650" s="207"/>
      <c r="C650" s="208"/>
      <c r="D650" s="209"/>
      <c r="E650" s="210"/>
      <c r="F650" s="208"/>
      <c r="G650" s="208"/>
      <c r="H650" s="236"/>
      <c r="I650" s="208"/>
      <c r="J650" s="208"/>
      <c r="K650" s="211"/>
      <c r="L650" s="212"/>
      <c r="M650" s="212"/>
      <c r="N650" s="213"/>
    </row>
    <row r="651" spans="1:14" x14ac:dyDescent="0.3">
      <c r="A651" s="423"/>
      <c r="B651" s="207"/>
      <c r="C651" s="208"/>
      <c r="D651" s="209"/>
      <c r="E651" s="210"/>
      <c r="F651" s="208"/>
      <c r="G651" s="208"/>
      <c r="H651" s="236"/>
      <c r="I651" s="208"/>
      <c r="J651" s="208"/>
      <c r="K651" s="211"/>
      <c r="L651" s="212"/>
      <c r="M651" s="212"/>
      <c r="N651" s="213"/>
    </row>
    <row r="652" spans="1:14" x14ac:dyDescent="0.3">
      <c r="A652" s="423"/>
      <c r="B652" s="207"/>
      <c r="C652" s="208"/>
      <c r="D652" s="209"/>
      <c r="E652" s="210"/>
      <c r="F652" s="208"/>
      <c r="G652" s="208"/>
      <c r="H652" s="236"/>
      <c r="I652" s="208"/>
      <c r="J652" s="208"/>
      <c r="K652" s="211"/>
      <c r="L652" s="212"/>
      <c r="M652" s="212"/>
      <c r="N652" s="213"/>
    </row>
    <row r="653" spans="1:14" x14ac:dyDescent="0.3">
      <c r="A653" s="423"/>
      <c r="B653" s="207"/>
      <c r="C653" s="208"/>
      <c r="D653" s="209"/>
      <c r="E653" s="210"/>
      <c r="F653" s="208"/>
      <c r="G653" s="208"/>
      <c r="H653" s="236"/>
      <c r="I653" s="208"/>
      <c r="J653" s="208"/>
      <c r="K653" s="211"/>
      <c r="L653" s="212"/>
      <c r="M653" s="212"/>
      <c r="N653" s="213"/>
    </row>
    <row r="654" spans="1:14" x14ac:dyDescent="0.3">
      <c r="A654" s="423"/>
      <c r="B654" s="207"/>
      <c r="C654" s="208"/>
      <c r="D654" s="209"/>
      <c r="E654" s="210"/>
      <c r="F654" s="208"/>
      <c r="G654" s="208"/>
      <c r="H654" s="236"/>
      <c r="I654" s="208"/>
      <c r="J654" s="208"/>
      <c r="K654" s="211"/>
      <c r="L654" s="212"/>
      <c r="M654" s="212"/>
      <c r="N654" s="213"/>
    </row>
    <row r="655" spans="1:14" x14ac:dyDescent="0.3">
      <c r="A655" s="423"/>
      <c r="B655" s="207"/>
      <c r="C655" s="208"/>
      <c r="D655" s="209"/>
      <c r="E655" s="210"/>
      <c r="F655" s="208"/>
      <c r="G655" s="208"/>
      <c r="H655" s="236"/>
      <c r="I655" s="208"/>
      <c r="J655" s="208"/>
      <c r="K655" s="211"/>
      <c r="L655" s="212"/>
      <c r="M655" s="212"/>
      <c r="N655" s="213"/>
    </row>
    <row r="656" spans="1:14" x14ac:dyDescent="0.3">
      <c r="A656" s="423"/>
      <c r="B656" s="207"/>
      <c r="C656" s="208"/>
      <c r="D656" s="209"/>
      <c r="E656" s="210"/>
      <c r="F656" s="208"/>
      <c r="G656" s="208"/>
      <c r="H656" s="236"/>
      <c r="I656" s="208"/>
      <c r="J656" s="208"/>
      <c r="K656" s="211"/>
      <c r="L656" s="212"/>
      <c r="M656" s="212"/>
      <c r="N656" s="213"/>
    </row>
    <row r="657" spans="1:14" x14ac:dyDescent="0.3">
      <c r="A657" s="423"/>
      <c r="B657" s="207"/>
      <c r="C657" s="208"/>
      <c r="D657" s="209"/>
      <c r="E657" s="210"/>
      <c r="F657" s="208"/>
      <c r="G657" s="208"/>
      <c r="H657" s="236"/>
      <c r="I657" s="208"/>
      <c r="J657" s="208"/>
      <c r="K657" s="211"/>
      <c r="L657" s="212"/>
      <c r="M657" s="212"/>
      <c r="N657" s="213"/>
    </row>
    <row r="658" spans="1:14" x14ac:dyDescent="0.3">
      <c r="A658" s="423"/>
      <c r="B658" s="207"/>
      <c r="C658" s="208"/>
      <c r="D658" s="209"/>
      <c r="E658" s="210"/>
      <c r="F658" s="208"/>
      <c r="G658" s="208"/>
      <c r="H658" s="236"/>
      <c r="I658" s="208"/>
      <c r="J658" s="208"/>
      <c r="K658" s="211"/>
      <c r="L658" s="212"/>
      <c r="M658" s="212"/>
      <c r="N658" s="213"/>
    </row>
    <row r="659" spans="1:14" x14ac:dyDescent="0.3">
      <c r="A659" s="423"/>
      <c r="B659" s="207"/>
      <c r="C659" s="208"/>
      <c r="D659" s="209"/>
      <c r="E659" s="210"/>
      <c r="F659" s="208"/>
      <c r="G659" s="208"/>
      <c r="H659" s="236"/>
      <c r="I659" s="208"/>
      <c r="J659" s="208"/>
      <c r="K659" s="211"/>
      <c r="L659" s="212"/>
      <c r="M659" s="212"/>
      <c r="N659" s="213"/>
    </row>
    <row r="660" spans="1:14" x14ac:dyDescent="0.3">
      <c r="A660" s="423"/>
      <c r="B660" s="207"/>
      <c r="C660" s="208"/>
      <c r="D660" s="209"/>
      <c r="E660" s="210"/>
      <c r="F660" s="208"/>
      <c r="G660" s="208"/>
      <c r="H660" s="236"/>
      <c r="I660" s="208"/>
      <c r="J660" s="208"/>
      <c r="K660" s="211"/>
      <c r="L660" s="212"/>
      <c r="M660" s="212"/>
      <c r="N660" s="213"/>
    </row>
    <row r="661" spans="1:14" x14ac:dyDescent="0.3">
      <c r="A661" s="423"/>
      <c r="B661" s="207"/>
      <c r="C661" s="208"/>
      <c r="D661" s="209"/>
      <c r="E661" s="210"/>
      <c r="F661" s="208"/>
      <c r="G661" s="208"/>
      <c r="H661" s="236"/>
      <c r="I661" s="208"/>
      <c r="J661" s="208"/>
      <c r="K661" s="211"/>
      <c r="L661" s="212"/>
      <c r="M661" s="212"/>
      <c r="N661" s="213"/>
    </row>
    <row r="662" spans="1:14" x14ac:dyDescent="0.3">
      <c r="A662" s="423"/>
      <c r="B662" s="207"/>
      <c r="C662" s="208"/>
      <c r="D662" s="209"/>
      <c r="E662" s="210"/>
      <c r="F662" s="208"/>
      <c r="G662" s="208"/>
      <c r="H662" s="236"/>
      <c r="I662" s="208"/>
      <c r="J662" s="208"/>
      <c r="K662" s="211"/>
      <c r="L662" s="212"/>
      <c r="M662" s="212"/>
      <c r="N662" s="213"/>
    </row>
    <row r="663" spans="1:14" x14ac:dyDescent="0.3">
      <c r="A663" s="423"/>
      <c r="B663" s="207"/>
      <c r="C663" s="208"/>
      <c r="D663" s="209"/>
      <c r="E663" s="210"/>
      <c r="F663" s="208"/>
      <c r="G663" s="208"/>
      <c r="H663" s="236"/>
      <c r="I663" s="208"/>
      <c r="J663" s="208"/>
      <c r="K663" s="211"/>
      <c r="L663" s="212"/>
      <c r="M663" s="212"/>
      <c r="N663" s="213"/>
    </row>
    <row r="664" spans="1:14" x14ac:dyDescent="0.3">
      <c r="A664" s="423"/>
      <c r="B664" s="207"/>
      <c r="C664" s="208"/>
      <c r="D664" s="209"/>
      <c r="E664" s="210"/>
      <c r="F664" s="208"/>
      <c r="G664" s="208"/>
      <c r="H664" s="236"/>
      <c r="I664" s="208"/>
      <c r="J664" s="208"/>
      <c r="K664" s="211"/>
      <c r="L664" s="212"/>
      <c r="M664" s="212"/>
      <c r="N664" s="213"/>
    </row>
    <row r="665" spans="1:14" x14ac:dyDescent="0.3">
      <c r="A665" s="423"/>
      <c r="B665" s="207"/>
      <c r="C665" s="208"/>
      <c r="D665" s="209"/>
      <c r="E665" s="210"/>
      <c r="F665" s="208"/>
      <c r="G665" s="208"/>
      <c r="H665" s="236"/>
      <c r="I665" s="208"/>
      <c r="J665" s="208"/>
      <c r="K665" s="211"/>
      <c r="L665" s="212"/>
      <c r="M665" s="212"/>
      <c r="N665" s="213"/>
    </row>
    <row r="666" spans="1:14" x14ac:dyDescent="0.3">
      <c r="A666" s="423"/>
      <c r="B666" s="207"/>
      <c r="C666" s="208"/>
      <c r="D666" s="209"/>
      <c r="E666" s="210"/>
      <c r="F666" s="208"/>
      <c r="G666" s="208"/>
      <c r="H666" s="236"/>
      <c r="I666" s="208"/>
      <c r="J666" s="208"/>
      <c r="K666" s="211"/>
      <c r="L666" s="212"/>
      <c r="M666" s="212"/>
      <c r="N666" s="213"/>
    </row>
    <row r="667" spans="1:14" x14ac:dyDescent="0.3">
      <c r="A667" s="423"/>
      <c r="B667" s="207"/>
      <c r="C667" s="208"/>
      <c r="D667" s="209"/>
      <c r="E667" s="210"/>
      <c r="F667" s="208"/>
      <c r="G667" s="208"/>
      <c r="H667" s="236"/>
      <c r="I667" s="208"/>
      <c r="J667" s="208"/>
      <c r="K667" s="211"/>
      <c r="L667" s="212"/>
      <c r="M667" s="212"/>
      <c r="N667" s="213"/>
    </row>
    <row r="668" spans="1:14" x14ac:dyDescent="0.3">
      <c r="A668" s="423"/>
      <c r="B668" s="207"/>
      <c r="C668" s="208"/>
      <c r="D668" s="209"/>
      <c r="E668" s="210"/>
      <c r="F668" s="208"/>
      <c r="G668" s="208"/>
      <c r="H668" s="236"/>
      <c r="I668" s="208"/>
      <c r="J668" s="208"/>
      <c r="K668" s="211"/>
      <c r="L668" s="212"/>
      <c r="M668" s="212"/>
      <c r="N668" s="213"/>
    </row>
    <row r="669" spans="1:14" x14ac:dyDescent="0.3">
      <c r="A669" s="423"/>
      <c r="B669" s="207"/>
      <c r="C669" s="208"/>
      <c r="D669" s="209"/>
      <c r="E669" s="210"/>
      <c r="F669" s="208"/>
      <c r="G669" s="208"/>
      <c r="H669" s="236"/>
      <c r="I669" s="208"/>
      <c r="J669" s="208"/>
      <c r="K669" s="211"/>
      <c r="L669" s="212"/>
      <c r="M669" s="212"/>
      <c r="N669" s="213"/>
    </row>
    <row r="670" spans="1:14" x14ac:dyDescent="0.3">
      <c r="A670" s="423"/>
      <c r="B670" s="207"/>
      <c r="C670" s="208"/>
      <c r="D670" s="209"/>
      <c r="E670" s="210"/>
      <c r="F670" s="208"/>
      <c r="G670" s="208"/>
      <c r="H670" s="236"/>
      <c r="I670" s="208"/>
      <c r="J670" s="208"/>
      <c r="K670" s="211"/>
      <c r="L670" s="212"/>
      <c r="M670" s="212"/>
      <c r="N670" s="213"/>
    </row>
    <row r="671" spans="1:14" x14ac:dyDescent="0.3">
      <c r="A671" s="423"/>
      <c r="B671" s="207"/>
      <c r="C671" s="208"/>
      <c r="D671" s="209"/>
      <c r="E671" s="210"/>
      <c r="F671" s="208"/>
      <c r="G671" s="208"/>
      <c r="H671" s="236"/>
      <c r="I671" s="208"/>
      <c r="J671" s="208"/>
      <c r="K671" s="211"/>
      <c r="L671" s="212"/>
      <c r="M671" s="212"/>
      <c r="N671" s="213"/>
    </row>
    <row r="672" spans="1:14" x14ac:dyDescent="0.3">
      <c r="A672" s="423"/>
      <c r="B672" s="207"/>
      <c r="C672" s="208"/>
      <c r="D672" s="209"/>
      <c r="E672" s="210"/>
      <c r="F672" s="208"/>
      <c r="G672" s="208"/>
      <c r="H672" s="236"/>
      <c r="I672" s="208"/>
      <c r="J672" s="208"/>
      <c r="K672" s="211"/>
      <c r="L672" s="212"/>
      <c r="M672" s="212"/>
      <c r="N672" s="213"/>
    </row>
    <row r="673" spans="1:14" x14ac:dyDescent="0.3">
      <c r="A673" s="423"/>
      <c r="B673" s="207"/>
      <c r="C673" s="216"/>
      <c r="D673" s="209"/>
      <c r="E673" s="218"/>
      <c r="F673" s="208"/>
      <c r="G673" s="208"/>
      <c r="H673" s="235"/>
      <c r="I673" s="208"/>
      <c r="J673" s="216"/>
      <c r="K673" s="217"/>
      <c r="L673" s="212"/>
      <c r="M673" s="212"/>
      <c r="N673" s="213"/>
    </row>
    <row r="674" spans="1:14" x14ac:dyDescent="0.3">
      <c r="A674" s="423"/>
      <c r="B674" s="207"/>
      <c r="C674" s="216"/>
      <c r="D674" s="209"/>
      <c r="E674" s="218"/>
      <c r="F674" s="208"/>
      <c r="G674" s="208"/>
      <c r="H674" s="235"/>
      <c r="I674" s="208"/>
      <c r="J674" s="216"/>
      <c r="K674" s="217"/>
      <c r="L674" s="212"/>
      <c r="M674" s="212"/>
      <c r="N674" s="213"/>
    </row>
    <row r="675" spans="1:14" x14ac:dyDescent="0.3">
      <c r="A675" s="423"/>
      <c r="B675" s="207"/>
      <c r="C675" s="216"/>
      <c r="D675" s="209"/>
      <c r="E675" s="218"/>
      <c r="F675" s="208"/>
      <c r="G675" s="208"/>
      <c r="H675" s="235"/>
      <c r="I675" s="208"/>
      <c r="J675" s="216"/>
      <c r="K675" s="217"/>
      <c r="L675" s="212"/>
      <c r="M675" s="212"/>
      <c r="N675" s="213"/>
    </row>
    <row r="676" spans="1:14" x14ac:dyDescent="0.3">
      <c r="A676" s="423"/>
      <c r="B676" s="207"/>
      <c r="C676" s="216"/>
      <c r="D676" s="209"/>
      <c r="E676" s="218"/>
      <c r="F676" s="208"/>
      <c r="G676" s="208"/>
      <c r="H676" s="235"/>
      <c r="I676" s="208"/>
      <c r="J676" s="216"/>
      <c r="K676" s="217"/>
      <c r="L676" s="212"/>
      <c r="M676" s="212"/>
      <c r="N676" s="213"/>
    </row>
    <row r="677" spans="1:14" x14ac:dyDescent="0.3">
      <c r="A677" s="423"/>
      <c r="B677" s="207"/>
      <c r="C677" s="216"/>
      <c r="D677" s="209"/>
      <c r="E677" s="218"/>
      <c r="F677" s="208"/>
      <c r="G677" s="208"/>
      <c r="H677" s="235"/>
      <c r="I677" s="208"/>
      <c r="J677" s="216"/>
      <c r="K677" s="217"/>
      <c r="L677" s="212"/>
      <c r="M677" s="212"/>
      <c r="N677" s="213"/>
    </row>
    <row r="678" spans="1:14" x14ac:dyDescent="0.3">
      <c r="A678" s="423"/>
      <c r="B678" s="207"/>
      <c r="C678" s="216"/>
      <c r="D678" s="209"/>
      <c r="E678" s="218"/>
      <c r="F678" s="208"/>
      <c r="G678" s="208"/>
      <c r="H678" s="235"/>
      <c r="I678" s="208"/>
      <c r="J678" s="216"/>
      <c r="K678" s="217"/>
      <c r="L678" s="212"/>
      <c r="M678" s="212"/>
      <c r="N678" s="213"/>
    </row>
    <row r="679" spans="1:14" x14ac:dyDescent="0.3">
      <c r="A679" s="423"/>
      <c r="B679" s="207"/>
      <c r="C679" s="216"/>
      <c r="D679" s="209"/>
      <c r="E679" s="218"/>
      <c r="F679" s="208"/>
      <c r="G679" s="208"/>
      <c r="H679" s="235"/>
      <c r="I679" s="208"/>
      <c r="J679" s="216"/>
      <c r="K679" s="217"/>
      <c r="L679" s="212"/>
      <c r="M679" s="212"/>
      <c r="N679" s="213"/>
    </row>
    <row r="680" spans="1:14" x14ac:dyDescent="0.3">
      <c r="A680" s="423"/>
      <c r="B680" s="207"/>
      <c r="C680" s="216"/>
      <c r="D680" s="209"/>
      <c r="E680" s="218"/>
      <c r="F680" s="208"/>
      <c r="G680" s="208"/>
      <c r="H680" s="235"/>
      <c r="I680" s="208"/>
      <c r="J680" s="216"/>
      <c r="K680" s="219"/>
      <c r="L680" s="212"/>
      <c r="M680" s="212"/>
      <c r="N680" s="213"/>
    </row>
    <row r="681" spans="1:14" x14ac:dyDescent="0.3">
      <c r="A681" s="423"/>
      <c r="B681" s="207"/>
      <c r="C681" s="216"/>
      <c r="D681" s="209"/>
      <c r="E681" s="218"/>
      <c r="F681" s="208"/>
      <c r="G681" s="208"/>
      <c r="H681" s="235"/>
      <c r="I681" s="208"/>
      <c r="J681" s="216"/>
      <c r="K681" s="217"/>
      <c r="L681" s="212"/>
      <c r="M681" s="212"/>
      <c r="N681" s="213"/>
    </row>
    <row r="682" spans="1:14" x14ac:dyDescent="0.3">
      <c r="A682" s="423"/>
      <c r="B682" s="207"/>
      <c r="C682" s="216"/>
      <c r="D682" s="209"/>
      <c r="E682" s="218"/>
      <c r="F682" s="208"/>
      <c r="G682" s="208"/>
      <c r="H682" s="235"/>
      <c r="I682" s="208"/>
      <c r="J682" s="216"/>
      <c r="K682" s="219"/>
      <c r="L682" s="212"/>
      <c r="M682" s="212"/>
      <c r="N682" s="213"/>
    </row>
    <row r="683" spans="1:14" x14ac:dyDescent="0.3">
      <c r="A683" s="423"/>
      <c r="B683" s="207"/>
      <c r="C683" s="216"/>
      <c r="D683" s="209"/>
      <c r="E683" s="218"/>
      <c r="F683" s="208"/>
      <c r="G683" s="208"/>
      <c r="H683" s="235"/>
      <c r="I683" s="208"/>
      <c r="J683" s="216"/>
      <c r="K683" s="217"/>
      <c r="L683" s="212"/>
      <c r="M683" s="212"/>
      <c r="N683" s="213"/>
    </row>
    <row r="684" spans="1:14" x14ac:dyDescent="0.3">
      <c r="A684" s="423"/>
      <c r="B684" s="207"/>
      <c r="C684" s="216"/>
      <c r="D684" s="209"/>
      <c r="E684" s="218"/>
      <c r="F684" s="208"/>
      <c r="G684" s="208"/>
      <c r="H684" s="235"/>
      <c r="I684" s="208"/>
      <c r="J684" s="216"/>
      <c r="K684" s="217"/>
      <c r="L684" s="212"/>
      <c r="M684" s="212"/>
      <c r="N684" s="213"/>
    </row>
    <row r="685" spans="1:14" x14ac:dyDescent="0.3">
      <c r="A685" s="423"/>
      <c r="B685" s="207"/>
      <c r="C685" s="216"/>
      <c r="D685" s="209"/>
      <c r="E685" s="218"/>
      <c r="F685" s="208"/>
      <c r="G685" s="208"/>
      <c r="H685" s="235"/>
      <c r="I685" s="208"/>
      <c r="J685" s="216"/>
      <c r="K685" s="217"/>
      <c r="L685" s="212"/>
      <c r="M685" s="212"/>
      <c r="N685" s="213"/>
    </row>
    <row r="686" spans="1:14" x14ac:dyDescent="0.3">
      <c r="A686" s="423"/>
      <c r="B686" s="207"/>
      <c r="C686" s="216"/>
      <c r="D686" s="209"/>
      <c r="E686" s="218"/>
      <c r="F686" s="208"/>
      <c r="G686" s="208"/>
      <c r="H686" s="235"/>
      <c r="I686" s="208"/>
      <c r="J686" s="216"/>
      <c r="K686" s="217"/>
      <c r="L686" s="212"/>
      <c r="M686" s="212"/>
      <c r="N686" s="213"/>
    </row>
    <row r="687" spans="1:14" x14ac:dyDescent="0.3">
      <c r="A687" s="423"/>
      <c r="B687" s="207"/>
      <c r="C687" s="216"/>
      <c r="D687" s="209"/>
      <c r="E687" s="218"/>
      <c r="F687" s="208"/>
      <c r="G687" s="208"/>
      <c r="H687" s="235"/>
      <c r="I687" s="208"/>
      <c r="J687" s="216"/>
      <c r="K687" s="217"/>
      <c r="L687" s="212"/>
      <c r="M687" s="212"/>
      <c r="N687" s="213"/>
    </row>
    <row r="688" spans="1:14" x14ac:dyDescent="0.3">
      <c r="A688" s="423"/>
      <c r="B688" s="207"/>
      <c r="C688" s="216"/>
      <c r="D688" s="209"/>
      <c r="E688" s="218"/>
      <c r="F688" s="208"/>
      <c r="G688" s="208"/>
      <c r="H688" s="235"/>
      <c r="I688" s="208"/>
      <c r="J688" s="216"/>
      <c r="K688" s="217"/>
      <c r="L688" s="212"/>
      <c r="M688" s="212"/>
      <c r="N688" s="213"/>
    </row>
    <row r="689" spans="1:14" x14ac:dyDescent="0.3">
      <c r="A689" s="423"/>
      <c r="B689" s="207"/>
      <c r="C689" s="216"/>
      <c r="D689" s="209"/>
      <c r="E689" s="218"/>
      <c r="F689" s="208"/>
      <c r="G689" s="208"/>
      <c r="H689" s="235"/>
      <c r="I689" s="208"/>
      <c r="J689" s="216"/>
      <c r="K689" s="217"/>
      <c r="L689" s="212"/>
      <c r="M689" s="212"/>
      <c r="N689" s="213"/>
    </row>
    <row r="690" spans="1:14" x14ac:dyDescent="0.3">
      <c r="A690" s="423"/>
      <c r="B690" s="207"/>
      <c r="C690" s="216"/>
      <c r="D690" s="209"/>
      <c r="E690" s="218"/>
      <c r="F690" s="208"/>
      <c r="G690" s="208"/>
      <c r="H690" s="235"/>
      <c r="I690" s="208"/>
      <c r="J690" s="216"/>
      <c r="K690" s="217"/>
      <c r="L690" s="212"/>
      <c r="M690" s="212"/>
      <c r="N690" s="213"/>
    </row>
    <row r="691" spans="1:14" x14ac:dyDescent="0.3">
      <c r="A691" s="423"/>
      <c r="B691" s="207"/>
      <c r="C691" s="216"/>
      <c r="D691" s="209"/>
      <c r="E691" s="218"/>
      <c r="F691" s="208"/>
      <c r="G691" s="208"/>
      <c r="H691" s="235"/>
      <c r="I691" s="208"/>
      <c r="J691" s="216"/>
      <c r="K691" s="217"/>
      <c r="L691" s="212"/>
      <c r="M691" s="212"/>
      <c r="N691" s="213"/>
    </row>
    <row r="692" spans="1:14" x14ac:dyDescent="0.3">
      <c r="A692" s="423"/>
      <c r="B692" s="207"/>
      <c r="C692" s="216"/>
      <c r="D692" s="209"/>
      <c r="E692" s="218"/>
      <c r="F692" s="208"/>
      <c r="G692" s="208"/>
      <c r="H692" s="235"/>
      <c r="I692" s="208"/>
      <c r="J692" s="216"/>
      <c r="K692" s="217"/>
      <c r="L692" s="212"/>
      <c r="M692" s="212"/>
      <c r="N692" s="213"/>
    </row>
    <row r="693" spans="1:14" x14ac:dyDescent="0.3">
      <c r="A693" s="423"/>
      <c r="B693" s="207"/>
      <c r="C693" s="216"/>
      <c r="D693" s="209"/>
      <c r="E693" s="218"/>
      <c r="F693" s="208"/>
      <c r="G693" s="208"/>
      <c r="H693" s="235"/>
      <c r="I693" s="208"/>
      <c r="J693" s="216"/>
      <c r="K693" s="217"/>
      <c r="L693" s="212"/>
      <c r="M693" s="212"/>
      <c r="N693" s="213"/>
    </row>
    <row r="694" spans="1:14" x14ac:dyDescent="0.3">
      <c r="A694" s="423"/>
      <c r="B694" s="207"/>
      <c r="C694" s="216"/>
      <c r="D694" s="209"/>
      <c r="E694" s="218"/>
      <c r="F694" s="208"/>
      <c r="G694" s="208"/>
      <c r="H694" s="235"/>
      <c r="I694" s="208"/>
      <c r="J694" s="216"/>
      <c r="K694" s="217"/>
      <c r="L694" s="212"/>
      <c r="M694" s="212"/>
      <c r="N694" s="213"/>
    </row>
    <row r="695" spans="1:14" x14ac:dyDescent="0.3">
      <c r="A695" s="423"/>
      <c r="B695" s="207"/>
      <c r="C695" s="216"/>
      <c r="D695" s="209"/>
      <c r="E695" s="218"/>
      <c r="F695" s="208"/>
      <c r="G695" s="208"/>
      <c r="H695" s="235"/>
      <c r="I695" s="208"/>
      <c r="J695" s="216"/>
      <c r="K695" s="217"/>
      <c r="L695" s="212"/>
      <c r="M695" s="212"/>
      <c r="N695" s="213"/>
    </row>
    <row r="696" spans="1:14" x14ac:dyDescent="0.3">
      <c r="A696" s="423"/>
      <c r="B696" s="207"/>
      <c r="C696" s="216"/>
      <c r="D696" s="209"/>
      <c r="E696" s="218"/>
      <c r="F696" s="208"/>
      <c r="G696" s="208"/>
      <c r="H696" s="235"/>
      <c r="I696" s="208"/>
      <c r="J696" s="216"/>
      <c r="K696" s="219"/>
      <c r="L696" s="212"/>
      <c r="M696" s="212"/>
      <c r="N696" s="213"/>
    </row>
    <row r="697" spans="1:14" x14ac:dyDescent="0.3">
      <c r="A697" s="423"/>
      <c r="B697" s="207"/>
      <c r="C697" s="216"/>
      <c r="D697" s="209"/>
      <c r="E697" s="218"/>
      <c r="F697" s="208"/>
      <c r="G697" s="208"/>
      <c r="H697" s="235"/>
      <c r="I697" s="208"/>
      <c r="J697" s="216"/>
      <c r="K697" s="217"/>
      <c r="L697" s="212"/>
      <c r="M697" s="212"/>
      <c r="N697" s="213"/>
    </row>
    <row r="698" spans="1:14" x14ac:dyDescent="0.3">
      <c r="A698" s="423"/>
      <c r="B698" s="207"/>
      <c r="C698" s="216"/>
      <c r="D698" s="209"/>
      <c r="E698" s="218"/>
      <c r="F698" s="208"/>
      <c r="G698" s="208"/>
      <c r="H698" s="235"/>
      <c r="I698" s="208"/>
      <c r="J698" s="216"/>
      <c r="K698" s="217"/>
      <c r="L698" s="212"/>
      <c r="M698" s="212"/>
      <c r="N698" s="213"/>
    </row>
    <row r="699" spans="1:14" x14ac:dyDescent="0.3">
      <c r="A699" s="423"/>
      <c r="B699" s="207"/>
      <c r="C699" s="216"/>
      <c r="D699" s="209"/>
      <c r="E699" s="218"/>
      <c r="F699" s="208"/>
      <c r="G699" s="208"/>
      <c r="H699" s="235"/>
      <c r="I699" s="208"/>
      <c r="J699" s="216"/>
      <c r="K699" s="219"/>
      <c r="L699" s="212"/>
      <c r="M699" s="212"/>
      <c r="N699" s="213"/>
    </row>
    <row r="700" spans="1:14" x14ac:dyDescent="0.3">
      <c r="A700" s="423"/>
      <c r="B700" s="207"/>
      <c r="C700" s="216"/>
      <c r="D700" s="209"/>
      <c r="E700" s="218"/>
      <c r="F700" s="208"/>
      <c r="G700" s="208"/>
      <c r="H700" s="235"/>
      <c r="I700" s="208"/>
      <c r="J700" s="216"/>
      <c r="K700" s="217"/>
      <c r="L700" s="212"/>
      <c r="M700" s="212"/>
      <c r="N700" s="213"/>
    </row>
    <row r="701" spans="1:14" x14ac:dyDescent="0.3">
      <c r="A701" s="423"/>
      <c r="B701" s="207"/>
      <c r="C701" s="216"/>
      <c r="D701" s="209"/>
      <c r="E701" s="218"/>
      <c r="F701" s="208"/>
      <c r="G701" s="208"/>
      <c r="H701" s="235"/>
      <c r="I701" s="208"/>
      <c r="J701" s="216"/>
      <c r="K701" s="217"/>
      <c r="L701" s="212"/>
      <c r="M701" s="212"/>
      <c r="N701" s="213"/>
    </row>
    <row r="702" spans="1:14" x14ac:dyDescent="0.3">
      <c r="A702" s="423"/>
      <c r="B702" s="207"/>
      <c r="C702" s="216"/>
      <c r="D702" s="209"/>
      <c r="E702" s="218"/>
      <c r="F702" s="208"/>
      <c r="G702" s="208"/>
      <c r="H702" s="235"/>
      <c r="I702" s="208"/>
      <c r="J702" s="216"/>
      <c r="K702" s="219"/>
      <c r="L702" s="212"/>
      <c r="M702" s="212"/>
      <c r="N702" s="213"/>
    </row>
    <row r="703" spans="1:14" x14ac:dyDescent="0.3">
      <c r="A703" s="423"/>
      <c r="B703" s="207"/>
      <c r="C703" s="216"/>
      <c r="D703" s="209"/>
      <c r="E703" s="218"/>
      <c r="F703" s="208"/>
      <c r="G703" s="208"/>
      <c r="H703" s="235"/>
      <c r="I703" s="208"/>
      <c r="J703" s="216"/>
      <c r="K703" s="217"/>
      <c r="L703" s="212"/>
      <c r="M703" s="212"/>
      <c r="N703" s="213"/>
    </row>
    <row r="704" spans="1:14" x14ac:dyDescent="0.3">
      <c r="A704" s="423"/>
      <c r="B704" s="207"/>
      <c r="C704" s="216"/>
      <c r="D704" s="209"/>
      <c r="E704" s="218"/>
      <c r="F704" s="208"/>
      <c r="G704" s="208"/>
      <c r="H704" s="235"/>
      <c r="I704" s="208"/>
      <c r="J704" s="216"/>
      <c r="K704" s="217"/>
      <c r="L704" s="212"/>
      <c r="M704" s="212"/>
      <c r="N704" s="213"/>
    </row>
    <row r="705" spans="1:14" x14ac:dyDescent="0.3">
      <c r="A705" s="424"/>
      <c r="B705" s="207"/>
      <c r="C705" s="216"/>
      <c r="D705" s="209"/>
      <c r="E705" s="218"/>
      <c r="F705" s="208"/>
      <c r="G705" s="208"/>
      <c r="H705" s="235"/>
      <c r="I705" s="208"/>
      <c r="J705" s="216"/>
      <c r="K705" s="219"/>
      <c r="L705" s="212"/>
      <c r="M705" s="212"/>
      <c r="N705" s="213"/>
    </row>
    <row r="706" spans="1:14" x14ac:dyDescent="0.3">
      <c r="A706" s="424"/>
      <c r="B706" s="207"/>
      <c r="C706" s="216"/>
      <c r="D706" s="209"/>
      <c r="E706" s="218"/>
      <c r="F706" s="208"/>
      <c r="G706" s="208"/>
      <c r="H706" s="235"/>
      <c r="I706" s="208"/>
      <c r="J706" s="216"/>
      <c r="K706" s="217"/>
      <c r="L706" s="212"/>
      <c r="M706" s="212"/>
      <c r="N706" s="213"/>
    </row>
    <row r="707" spans="1:14" x14ac:dyDescent="0.3">
      <c r="A707" s="424"/>
      <c r="B707" s="207"/>
      <c r="C707" s="216"/>
      <c r="D707" s="209"/>
      <c r="E707" s="218"/>
      <c r="F707" s="208"/>
      <c r="G707" s="208"/>
      <c r="H707" s="235"/>
      <c r="I707" s="208"/>
      <c r="J707" s="216"/>
      <c r="K707" s="217"/>
      <c r="L707" s="212"/>
      <c r="M707" s="212"/>
      <c r="N707" s="213"/>
    </row>
    <row r="708" spans="1:14" x14ac:dyDescent="0.3">
      <c r="A708" s="424"/>
      <c r="B708" s="207"/>
      <c r="C708" s="216"/>
      <c r="D708" s="209"/>
      <c r="E708" s="218"/>
      <c r="F708" s="208"/>
      <c r="G708" s="208"/>
      <c r="H708" s="235"/>
      <c r="I708" s="208"/>
      <c r="J708" s="216"/>
      <c r="K708" s="219"/>
      <c r="L708" s="212"/>
      <c r="M708" s="212"/>
      <c r="N708" s="213"/>
    </row>
    <row r="709" spans="1:14" x14ac:dyDescent="0.3">
      <c r="A709" s="424"/>
      <c r="B709" s="207"/>
      <c r="C709" s="216"/>
      <c r="D709" s="209"/>
      <c r="E709" s="218"/>
      <c r="F709" s="208"/>
      <c r="G709" s="208"/>
      <c r="H709" s="235"/>
      <c r="I709" s="208"/>
      <c r="J709" s="216"/>
      <c r="K709" s="219"/>
      <c r="L709" s="212"/>
      <c r="M709" s="212"/>
      <c r="N709" s="213"/>
    </row>
    <row r="710" spans="1:14" x14ac:dyDescent="0.3">
      <c r="A710" s="424"/>
      <c r="B710" s="207"/>
      <c r="C710" s="216"/>
      <c r="D710" s="209"/>
      <c r="E710" s="218"/>
      <c r="F710" s="208"/>
      <c r="G710" s="208"/>
      <c r="H710" s="235"/>
      <c r="I710" s="208"/>
      <c r="J710" s="216"/>
      <c r="K710" s="217"/>
      <c r="L710" s="212"/>
      <c r="M710" s="212"/>
      <c r="N710" s="213"/>
    </row>
    <row r="711" spans="1:14" x14ac:dyDescent="0.3">
      <c r="A711" s="424"/>
      <c r="B711" s="207"/>
      <c r="C711" s="216"/>
      <c r="D711" s="209"/>
      <c r="E711" s="215"/>
      <c r="F711" s="208"/>
      <c r="G711" s="208"/>
      <c r="H711" s="237"/>
      <c r="I711" s="208"/>
      <c r="J711" s="216"/>
      <c r="K711" s="219"/>
      <c r="L711" s="212"/>
      <c r="M711" s="212"/>
      <c r="N711" s="213"/>
    </row>
    <row r="712" spans="1:14" x14ac:dyDescent="0.3">
      <c r="A712" s="424"/>
      <c r="B712" s="207"/>
      <c r="C712" s="216"/>
      <c r="D712" s="209"/>
      <c r="E712" s="218"/>
      <c r="F712" s="208"/>
      <c r="G712" s="208"/>
      <c r="H712" s="235"/>
      <c r="I712" s="208"/>
      <c r="J712" s="216"/>
      <c r="K712" s="217"/>
      <c r="L712" s="212"/>
      <c r="M712" s="212"/>
      <c r="N712" s="213"/>
    </row>
    <row r="713" spans="1:14" x14ac:dyDescent="0.3">
      <c r="A713" s="424"/>
      <c r="B713" s="207"/>
      <c r="C713" s="216"/>
      <c r="D713" s="209"/>
      <c r="E713" s="218"/>
      <c r="F713" s="208"/>
      <c r="G713" s="208"/>
      <c r="H713" s="235"/>
      <c r="I713" s="208"/>
      <c r="J713" s="216"/>
      <c r="K713" s="217"/>
      <c r="L713" s="212"/>
      <c r="M713" s="212"/>
      <c r="N713" s="213"/>
    </row>
    <row r="714" spans="1:14" x14ac:dyDescent="0.3">
      <c r="A714" s="424"/>
      <c r="B714" s="207"/>
      <c r="C714" s="216"/>
      <c r="D714" s="209"/>
      <c r="E714" s="218"/>
      <c r="F714" s="208"/>
      <c r="G714" s="208"/>
      <c r="H714" s="235"/>
      <c r="I714" s="208"/>
      <c r="J714" s="216"/>
      <c r="K714" s="217"/>
      <c r="L714" s="212"/>
      <c r="M714" s="212"/>
      <c r="N714" s="213"/>
    </row>
    <row r="715" spans="1:14" x14ac:dyDescent="0.3">
      <c r="A715" s="424"/>
      <c r="B715" s="207"/>
      <c r="C715" s="216"/>
      <c r="D715" s="209"/>
      <c r="E715" s="218"/>
      <c r="F715" s="208"/>
      <c r="G715" s="208"/>
      <c r="H715" s="235"/>
      <c r="I715" s="208"/>
      <c r="J715" s="216"/>
      <c r="K715" s="217"/>
      <c r="L715" s="212"/>
      <c r="M715" s="212"/>
      <c r="N715" s="213"/>
    </row>
    <row r="716" spans="1:14" x14ac:dyDescent="0.3">
      <c r="A716" s="424"/>
      <c r="B716" s="207"/>
      <c r="C716" s="216"/>
      <c r="D716" s="209"/>
      <c r="E716" s="218"/>
      <c r="F716" s="208"/>
      <c r="G716" s="208"/>
      <c r="H716" s="235"/>
      <c r="I716" s="208"/>
      <c r="J716" s="216"/>
      <c r="K716" s="217"/>
      <c r="L716" s="212"/>
      <c r="M716" s="212"/>
      <c r="N716" s="213"/>
    </row>
    <row r="717" spans="1:14" x14ac:dyDescent="0.3">
      <c r="A717" s="424"/>
      <c r="B717" s="207"/>
      <c r="C717" s="216"/>
      <c r="D717" s="209"/>
      <c r="E717" s="218"/>
      <c r="F717" s="208"/>
      <c r="G717" s="208"/>
      <c r="H717" s="235"/>
      <c r="I717" s="208"/>
      <c r="J717" s="216"/>
      <c r="K717" s="217"/>
      <c r="L717" s="212"/>
      <c r="M717" s="212"/>
      <c r="N717" s="213"/>
    </row>
    <row r="718" spans="1:14" x14ac:dyDescent="0.3">
      <c r="A718" s="424"/>
      <c r="B718" s="207"/>
      <c r="C718" s="216"/>
      <c r="D718" s="209"/>
      <c r="E718" s="218"/>
      <c r="F718" s="208"/>
      <c r="G718" s="208"/>
      <c r="H718" s="235"/>
      <c r="I718" s="208"/>
      <c r="J718" s="216"/>
      <c r="K718" s="217"/>
      <c r="L718" s="212"/>
      <c r="M718" s="212"/>
      <c r="N718" s="213"/>
    </row>
    <row r="719" spans="1:14" x14ac:dyDescent="0.3">
      <c r="A719" s="424"/>
      <c r="B719" s="207"/>
      <c r="C719" s="216"/>
      <c r="D719" s="209"/>
      <c r="E719" s="218"/>
      <c r="F719" s="208"/>
      <c r="G719" s="208"/>
      <c r="H719" s="235"/>
      <c r="I719" s="208"/>
      <c r="J719" s="216"/>
      <c r="K719" s="217"/>
      <c r="L719" s="212"/>
      <c r="M719" s="212"/>
      <c r="N719" s="213"/>
    </row>
    <row r="720" spans="1:14" x14ac:dyDescent="0.3">
      <c r="A720" s="424"/>
      <c r="B720" s="207"/>
      <c r="C720" s="216"/>
      <c r="D720" s="209"/>
      <c r="E720" s="218"/>
      <c r="F720" s="208"/>
      <c r="G720" s="208"/>
      <c r="H720" s="235"/>
      <c r="I720" s="208"/>
      <c r="J720" s="216"/>
      <c r="K720" s="217"/>
      <c r="L720" s="212"/>
      <c r="M720" s="212"/>
      <c r="N720" s="213"/>
    </row>
    <row r="721" spans="1:14" x14ac:dyDescent="0.3">
      <c r="A721" s="424"/>
      <c r="B721" s="207"/>
      <c r="C721" s="216"/>
      <c r="D721" s="209"/>
      <c r="E721" s="218"/>
      <c r="F721" s="208"/>
      <c r="G721" s="208"/>
      <c r="H721" s="235"/>
      <c r="I721" s="208"/>
      <c r="J721" s="216"/>
      <c r="K721" s="219"/>
      <c r="L721" s="212"/>
      <c r="M721" s="212"/>
      <c r="N721" s="213"/>
    </row>
    <row r="722" spans="1:14" x14ac:dyDescent="0.3">
      <c r="A722" s="424"/>
      <c r="B722" s="207"/>
      <c r="C722" s="216"/>
      <c r="D722" s="209"/>
      <c r="E722" s="218"/>
      <c r="F722" s="208"/>
      <c r="G722" s="208"/>
      <c r="H722" s="235"/>
      <c r="I722" s="208"/>
      <c r="J722" s="216"/>
      <c r="K722" s="217"/>
      <c r="L722" s="212"/>
      <c r="M722" s="212"/>
      <c r="N722" s="213"/>
    </row>
    <row r="723" spans="1:14" x14ac:dyDescent="0.3">
      <c r="A723" s="424"/>
      <c r="B723" s="207"/>
      <c r="C723" s="216"/>
      <c r="D723" s="209"/>
      <c r="E723" s="218"/>
      <c r="F723" s="208"/>
      <c r="G723" s="208"/>
      <c r="H723" s="235"/>
      <c r="I723" s="208"/>
      <c r="J723" s="216"/>
      <c r="K723" s="217"/>
      <c r="L723" s="212"/>
      <c r="M723" s="212"/>
      <c r="N723" s="213"/>
    </row>
    <row r="724" spans="1:14" x14ac:dyDescent="0.3">
      <c r="A724" s="424"/>
      <c r="B724" s="207"/>
      <c r="C724" s="216"/>
      <c r="D724" s="209"/>
      <c r="E724" s="218"/>
      <c r="F724" s="208"/>
      <c r="G724" s="208"/>
      <c r="H724" s="235"/>
      <c r="I724" s="208"/>
      <c r="J724" s="216"/>
      <c r="K724" s="217"/>
      <c r="L724" s="212"/>
      <c r="M724" s="212"/>
      <c r="N724" s="213"/>
    </row>
    <row r="725" spans="1:14" x14ac:dyDescent="0.3">
      <c r="A725" s="424"/>
      <c r="B725" s="207"/>
      <c r="C725" s="216"/>
      <c r="D725" s="209"/>
      <c r="E725" s="218"/>
      <c r="F725" s="208"/>
      <c r="G725" s="208"/>
      <c r="H725" s="235"/>
      <c r="I725" s="208"/>
      <c r="J725" s="216"/>
      <c r="K725" s="217"/>
      <c r="L725" s="212"/>
      <c r="M725" s="212"/>
      <c r="N725" s="213"/>
    </row>
    <row r="726" spans="1:14" x14ac:dyDescent="0.3">
      <c r="A726" s="424"/>
      <c r="B726" s="207"/>
      <c r="C726" s="216"/>
      <c r="D726" s="209"/>
      <c r="E726" s="218"/>
      <c r="F726" s="208"/>
      <c r="G726" s="208"/>
      <c r="H726" s="235"/>
      <c r="I726" s="208"/>
      <c r="J726" s="216"/>
      <c r="K726" s="217"/>
      <c r="L726" s="212"/>
      <c r="M726" s="212"/>
      <c r="N726" s="213"/>
    </row>
    <row r="727" spans="1:14" x14ac:dyDescent="0.3">
      <c r="A727" s="424"/>
      <c r="B727" s="207"/>
      <c r="C727" s="216"/>
      <c r="D727" s="209"/>
      <c r="E727" s="218"/>
      <c r="F727" s="208"/>
      <c r="G727" s="208"/>
      <c r="H727" s="235"/>
      <c r="I727" s="208"/>
      <c r="J727" s="216"/>
      <c r="K727" s="217"/>
      <c r="L727" s="212"/>
      <c r="M727" s="212"/>
      <c r="N727" s="213"/>
    </row>
    <row r="728" spans="1:14" x14ac:dyDescent="0.3">
      <c r="A728" s="424"/>
      <c r="B728" s="207"/>
      <c r="C728" s="216"/>
      <c r="D728" s="209"/>
      <c r="E728" s="218"/>
      <c r="F728" s="208"/>
      <c r="G728" s="208"/>
      <c r="H728" s="235"/>
      <c r="I728" s="208"/>
      <c r="J728" s="216"/>
      <c r="K728" s="217"/>
      <c r="L728" s="212"/>
      <c r="M728" s="212"/>
      <c r="N728" s="213"/>
    </row>
    <row r="729" spans="1:14" x14ac:dyDescent="0.3">
      <c r="A729" s="424"/>
      <c r="B729" s="207"/>
      <c r="C729" s="216"/>
      <c r="D729" s="209"/>
      <c r="E729" s="218"/>
      <c r="F729" s="208"/>
      <c r="G729" s="208"/>
      <c r="H729" s="235"/>
      <c r="I729" s="208"/>
      <c r="J729" s="216"/>
      <c r="K729" s="217"/>
      <c r="L729" s="212"/>
      <c r="M729" s="212"/>
      <c r="N729" s="213"/>
    </row>
    <row r="730" spans="1:14" x14ac:dyDescent="0.3">
      <c r="A730" s="424"/>
      <c r="B730" s="207"/>
      <c r="C730" s="216"/>
      <c r="D730" s="209"/>
      <c r="E730" s="218"/>
      <c r="F730" s="208"/>
      <c r="G730" s="208"/>
      <c r="H730" s="235"/>
      <c r="I730" s="208"/>
      <c r="J730" s="216"/>
      <c r="K730" s="217"/>
      <c r="L730" s="212"/>
      <c r="M730" s="212"/>
      <c r="N730" s="213"/>
    </row>
    <row r="731" spans="1:14" x14ac:dyDescent="0.3">
      <c r="A731" s="424"/>
      <c r="B731" s="207"/>
      <c r="C731" s="216"/>
      <c r="D731" s="209"/>
      <c r="E731" s="218"/>
      <c r="F731" s="208"/>
      <c r="G731" s="208"/>
      <c r="H731" s="235"/>
      <c r="I731" s="208"/>
      <c r="J731" s="216"/>
      <c r="K731" s="217"/>
      <c r="L731" s="212"/>
      <c r="M731" s="212"/>
      <c r="N731" s="213"/>
    </row>
    <row r="732" spans="1:14" x14ac:dyDescent="0.3">
      <c r="A732" s="424"/>
      <c r="B732" s="207"/>
      <c r="C732" s="216"/>
      <c r="D732" s="209"/>
      <c r="E732" s="218"/>
      <c r="F732" s="208"/>
      <c r="G732" s="208"/>
      <c r="H732" s="235"/>
      <c r="I732" s="208"/>
      <c r="J732" s="216"/>
      <c r="K732" s="217"/>
      <c r="L732" s="212"/>
      <c r="M732" s="212"/>
      <c r="N732" s="213"/>
    </row>
    <row r="733" spans="1:14" x14ac:dyDescent="0.3">
      <c r="A733" s="424"/>
      <c r="B733" s="207"/>
      <c r="C733" s="216"/>
      <c r="D733" s="209"/>
      <c r="E733" s="218"/>
      <c r="F733" s="208"/>
      <c r="G733" s="208"/>
      <c r="H733" s="235"/>
      <c r="I733" s="208"/>
      <c r="J733" s="216"/>
      <c r="K733" s="217"/>
      <c r="L733" s="212"/>
      <c r="M733" s="212"/>
      <c r="N733" s="213"/>
    </row>
    <row r="734" spans="1:14" x14ac:dyDescent="0.3">
      <c r="A734" s="424"/>
      <c r="B734" s="207"/>
      <c r="C734" s="216"/>
      <c r="D734" s="209"/>
      <c r="E734" s="218"/>
      <c r="F734" s="208"/>
      <c r="G734" s="208"/>
      <c r="H734" s="235"/>
      <c r="I734" s="208"/>
      <c r="J734" s="216"/>
      <c r="K734" s="217"/>
      <c r="L734" s="212"/>
      <c r="M734" s="212"/>
      <c r="N734" s="213"/>
    </row>
    <row r="735" spans="1:14" x14ac:dyDescent="0.3">
      <c r="A735" s="424"/>
      <c r="B735" s="207"/>
      <c r="C735" s="216"/>
      <c r="D735" s="209"/>
      <c r="E735" s="218"/>
      <c r="F735" s="208"/>
      <c r="G735" s="208"/>
      <c r="H735" s="235"/>
      <c r="I735" s="208"/>
      <c r="J735" s="216"/>
      <c r="K735" s="217"/>
      <c r="L735" s="212"/>
      <c r="M735" s="212"/>
      <c r="N735" s="213"/>
    </row>
    <row r="736" spans="1:14" x14ac:dyDescent="0.3">
      <c r="A736" s="424"/>
      <c r="B736" s="207"/>
      <c r="C736" s="216"/>
      <c r="D736" s="209"/>
      <c r="E736" s="218"/>
      <c r="F736" s="208"/>
      <c r="G736" s="208"/>
      <c r="H736" s="235"/>
      <c r="I736" s="208"/>
      <c r="J736" s="216"/>
      <c r="K736" s="217"/>
      <c r="L736" s="212"/>
      <c r="M736" s="212"/>
      <c r="N736" s="213"/>
    </row>
    <row r="737" spans="1:14" x14ac:dyDescent="0.3">
      <c r="A737" s="424"/>
      <c r="B737" s="207"/>
      <c r="C737" s="216"/>
      <c r="D737" s="209"/>
      <c r="E737" s="218"/>
      <c r="F737" s="208"/>
      <c r="G737" s="208"/>
      <c r="H737" s="235"/>
      <c r="I737" s="208"/>
      <c r="J737" s="216"/>
      <c r="K737" s="217"/>
      <c r="L737" s="212"/>
      <c r="M737" s="212"/>
      <c r="N737" s="213"/>
    </row>
    <row r="738" spans="1:14" x14ac:dyDescent="0.3">
      <c r="A738" s="424"/>
      <c r="B738" s="207"/>
      <c r="C738" s="216"/>
      <c r="D738" s="209"/>
      <c r="E738" s="218"/>
      <c r="F738" s="208"/>
      <c r="G738" s="208"/>
      <c r="H738" s="235"/>
      <c r="I738" s="208"/>
      <c r="J738" s="216"/>
      <c r="K738" s="217"/>
      <c r="L738" s="212"/>
      <c r="M738" s="212"/>
      <c r="N738" s="213"/>
    </row>
    <row r="739" spans="1:14" x14ac:dyDescent="0.3">
      <c r="A739" s="424"/>
      <c r="B739" s="207"/>
      <c r="C739" s="216"/>
      <c r="D739" s="209"/>
      <c r="E739" s="218"/>
      <c r="F739" s="208"/>
      <c r="G739" s="208"/>
      <c r="H739" s="235"/>
      <c r="I739" s="208"/>
      <c r="J739" s="216"/>
      <c r="K739" s="219"/>
      <c r="L739" s="212"/>
      <c r="M739" s="212"/>
      <c r="N739" s="213"/>
    </row>
    <row r="740" spans="1:14" x14ac:dyDescent="0.3">
      <c r="A740" s="424"/>
      <c r="B740" s="207"/>
      <c r="C740" s="216"/>
      <c r="D740" s="209"/>
      <c r="E740" s="218"/>
      <c r="F740" s="208"/>
      <c r="G740" s="208"/>
      <c r="H740" s="235"/>
      <c r="I740" s="208"/>
      <c r="J740" s="216"/>
      <c r="K740" s="219"/>
      <c r="L740" s="212"/>
      <c r="M740" s="212"/>
      <c r="N740" s="213"/>
    </row>
    <row r="741" spans="1:14" x14ac:dyDescent="0.3">
      <c r="A741" s="424"/>
      <c r="B741" s="207"/>
      <c r="C741" s="216"/>
      <c r="D741" s="209"/>
      <c r="E741" s="218"/>
      <c r="F741" s="208"/>
      <c r="G741" s="208"/>
      <c r="H741" s="235"/>
      <c r="I741" s="208"/>
      <c r="J741" s="216"/>
      <c r="K741" s="217"/>
      <c r="L741" s="212"/>
      <c r="M741" s="212"/>
      <c r="N741" s="213"/>
    </row>
    <row r="742" spans="1:14" x14ac:dyDescent="0.3">
      <c r="A742" s="424"/>
      <c r="B742" s="207"/>
      <c r="C742" s="216"/>
      <c r="D742" s="209"/>
      <c r="E742" s="218"/>
      <c r="F742" s="208"/>
      <c r="G742" s="208"/>
      <c r="H742" s="235"/>
      <c r="I742" s="208"/>
      <c r="J742" s="216"/>
      <c r="K742" s="217"/>
      <c r="L742" s="212"/>
      <c r="M742" s="212"/>
      <c r="N742" s="213"/>
    </row>
    <row r="743" spans="1:14" x14ac:dyDescent="0.3">
      <c r="A743" s="424"/>
      <c r="B743" s="207"/>
      <c r="C743" s="216"/>
      <c r="D743" s="209"/>
      <c r="E743" s="218"/>
      <c r="F743" s="208"/>
      <c r="G743" s="208"/>
      <c r="H743" s="235"/>
      <c r="I743" s="208"/>
      <c r="J743" s="216"/>
      <c r="K743" s="217"/>
      <c r="L743" s="212"/>
      <c r="M743" s="212"/>
      <c r="N743" s="213"/>
    </row>
    <row r="744" spans="1:14" x14ac:dyDescent="0.3">
      <c r="A744" s="424"/>
      <c r="B744" s="207"/>
      <c r="C744" s="216"/>
      <c r="D744" s="209"/>
      <c r="E744" s="218"/>
      <c r="F744" s="208"/>
      <c r="G744" s="208"/>
      <c r="H744" s="235"/>
      <c r="I744" s="208"/>
      <c r="J744" s="216"/>
      <c r="K744" s="219"/>
      <c r="L744" s="212"/>
      <c r="M744" s="212"/>
      <c r="N744" s="213"/>
    </row>
    <row r="745" spans="1:14" x14ac:dyDescent="0.3">
      <c r="A745" s="424"/>
      <c r="B745" s="207"/>
      <c r="C745" s="216"/>
      <c r="D745" s="209"/>
      <c r="E745" s="218"/>
      <c r="F745" s="208"/>
      <c r="G745" s="208"/>
      <c r="H745" s="235"/>
      <c r="I745" s="208"/>
      <c r="J745" s="216"/>
      <c r="K745" s="217"/>
      <c r="L745" s="212"/>
      <c r="M745" s="212"/>
      <c r="N745" s="213"/>
    </row>
    <row r="746" spans="1:14" x14ac:dyDescent="0.3">
      <c r="A746" s="424"/>
      <c r="B746" s="207"/>
      <c r="C746" s="216"/>
      <c r="D746" s="209"/>
      <c r="E746" s="218"/>
      <c r="F746" s="208"/>
      <c r="G746" s="208"/>
      <c r="H746" s="235"/>
      <c r="I746" s="208"/>
      <c r="J746" s="216"/>
      <c r="K746" s="217"/>
      <c r="L746" s="212"/>
      <c r="M746" s="212"/>
      <c r="N746" s="213"/>
    </row>
    <row r="747" spans="1:14" x14ac:dyDescent="0.3">
      <c r="A747" s="424"/>
      <c r="B747" s="207"/>
      <c r="C747" s="216"/>
      <c r="D747" s="209"/>
      <c r="E747" s="218"/>
      <c r="F747" s="208"/>
      <c r="G747" s="208"/>
      <c r="H747" s="235"/>
      <c r="I747" s="208"/>
      <c r="J747" s="216"/>
      <c r="K747" s="219"/>
      <c r="L747" s="212"/>
      <c r="M747" s="212"/>
      <c r="N747" s="213"/>
    </row>
    <row r="748" spans="1:14" x14ac:dyDescent="0.3">
      <c r="A748" s="424"/>
      <c r="B748" s="207"/>
      <c r="C748" s="216"/>
      <c r="D748" s="209"/>
      <c r="E748" s="218"/>
      <c r="F748" s="208"/>
      <c r="G748" s="208"/>
      <c r="H748" s="235"/>
      <c r="I748" s="208"/>
      <c r="J748" s="216"/>
      <c r="K748" s="219"/>
      <c r="L748" s="212"/>
      <c r="M748" s="212"/>
      <c r="N748" s="213"/>
    </row>
    <row r="749" spans="1:14" x14ac:dyDescent="0.3">
      <c r="A749" s="424"/>
      <c r="B749" s="207"/>
      <c r="C749" s="216"/>
      <c r="D749" s="209"/>
      <c r="E749" s="218"/>
      <c r="F749" s="208"/>
      <c r="G749" s="208"/>
      <c r="H749" s="235"/>
      <c r="I749" s="208"/>
      <c r="J749" s="216"/>
      <c r="K749" s="219"/>
      <c r="L749" s="212"/>
      <c r="M749" s="212"/>
      <c r="N749" s="213"/>
    </row>
    <row r="750" spans="1:14" x14ac:dyDescent="0.3">
      <c r="A750" s="424"/>
      <c r="B750" s="207"/>
      <c r="C750" s="216"/>
      <c r="D750" s="209"/>
      <c r="E750" s="218"/>
      <c r="F750" s="208"/>
      <c r="G750" s="208"/>
      <c r="H750" s="235"/>
      <c r="I750" s="208"/>
      <c r="J750" s="216"/>
      <c r="K750" s="217"/>
      <c r="L750" s="212"/>
      <c r="M750" s="212"/>
      <c r="N750" s="213"/>
    </row>
    <row r="751" spans="1:14" x14ac:dyDescent="0.3">
      <c r="A751" s="424"/>
      <c r="B751" s="207"/>
      <c r="C751" s="216"/>
      <c r="D751" s="209"/>
      <c r="E751" s="218"/>
      <c r="F751" s="208"/>
      <c r="G751" s="208"/>
      <c r="H751" s="235"/>
      <c r="I751" s="208"/>
      <c r="J751" s="216"/>
      <c r="K751" s="219"/>
      <c r="L751" s="212"/>
      <c r="M751" s="212"/>
      <c r="N751" s="213"/>
    </row>
    <row r="752" spans="1:14" x14ac:dyDescent="0.3">
      <c r="A752" s="424"/>
      <c r="B752" s="207"/>
      <c r="C752" s="216"/>
      <c r="D752" s="209"/>
      <c r="E752" s="218"/>
      <c r="F752" s="208"/>
      <c r="G752" s="208"/>
      <c r="H752" s="235"/>
      <c r="I752" s="208"/>
      <c r="J752" s="216"/>
      <c r="K752" s="217"/>
      <c r="L752" s="212"/>
      <c r="M752" s="212"/>
      <c r="N752" s="213"/>
    </row>
    <row r="753" spans="1:14" x14ac:dyDescent="0.3">
      <c r="A753" s="424"/>
      <c r="B753" s="207"/>
      <c r="C753" s="216"/>
      <c r="D753" s="209"/>
      <c r="E753" s="218"/>
      <c r="F753" s="208"/>
      <c r="G753" s="208"/>
      <c r="H753" s="235"/>
      <c r="I753" s="208"/>
      <c r="J753" s="216"/>
      <c r="K753" s="217"/>
      <c r="L753" s="212"/>
      <c r="M753" s="212"/>
      <c r="N753" s="213"/>
    </row>
    <row r="754" spans="1:14" x14ac:dyDescent="0.3">
      <c r="A754" s="424"/>
      <c r="B754" s="207"/>
      <c r="C754" s="216"/>
      <c r="D754" s="209"/>
      <c r="E754" s="218"/>
      <c r="F754" s="208"/>
      <c r="G754" s="208"/>
      <c r="H754" s="235"/>
      <c r="I754" s="208"/>
      <c r="J754" s="216"/>
      <c r="K754" s="217"/>
      <c r="L754" s="212"/>
      <c r="M754" s="212"/>
      <c r="N754" s="213"/>
    </row>
    <row r="755" spans="1:14" x14ac:dyDescent="0.3">
      <c r="A755" s="424"/>
      <c r="B755" s="207"/>
      <c r="C755" s="216"/>
      <c r="D755" s="209"/>
      <c r="E755" s="218"/>
      <c r="F755" s="208"/>
      <c r="G755" s="208"/>
      <c r="H755" s="235"/>
      <c r="I755" s="208"/>
      <c r="J755" s="216"/>
      <c r="K755" s="217"/>
      <c r="L755" s="212"/>
      <c r="M755" s="212"/>
      <c r="N755" s="213"/>
    </row>
    <row r="756" spans="1:14" x14ac:dyDescent="0.3">
      <c r="A756" s="424"/>
      <c r="B756" s="207"/>
      <c r="C756" s="216"/>
      <c r="D756" s="209"/>
      <c r="E756" s="218"/>
      <c r="F756" s="208"/>
      <c r="G756" s="208"/>
      <c r="H756" s="235"/>
      <c r="I756" s="208"/>
      <c r="J756" s="216"/>
      <c r="K756" s="217"/>
      <c r="L756" s="212"/>
      <c r="M756" s="212"/>
      <c r="N756" s="213"/>
    </row>
    <row r="757" spans="1:14" x14ac:dyDescent="0.3">
      <c r="A757" s="424"/>
      <c r="B757" s="207"/>
      <c r="C757" s="216"/>
      <c r="D757" s="209"/>
      <c r="E757" s="218"/>
      <c r="F757" s="208"/>
      <c r="G757" s="208"/>
      <c r="H757" s="235"/>
      <c r="I757" s="208"/>
      <c r="J757" s="216"/>
      <c r="K757" s="217"/>
      <c r="L757" s="212"/>
      <c r="M757" s="212"/>
      <c r="N757" s="213"/>
    </row>
    <row r="758" spans="1:14" x14ac:dyDescent="0.3">
      <c r="A758" s="424"/>
      <c r="B758" s="207"/>
      <c r="C758" s="216"/>
      <c r="D758" s="209"/>
      <c r="E758" s="218"/>
      <c r="F758" s="208"/>
      <c r="G758" s="208"/>
      <c r="H758" s="235"/>
      <c r="I758" s="208"/>
      <c r="J758" s="216"/>
      <c r="K758" s="217"/>
      <c r="L758" s="212"/>
      <c r="M758" s="212"/>
      <c r="N758" s="213"/>
    </row>
    <row r="759" spans="1:14" x14ac:dyDescent="0.3">
      <c r="A759" s="424"/>
      <c r="B759" s="207"/>
      <c r="C759" s="216"/>
      <c r="D759" s="209"/>
      <c r="E759" s="218"/>
      <c r="F759" s="208"/>
      <c r="G759" s="208"/>
      <c r="H759" s="235"/>
      <c r="I759" s="208"/>
      <c r="J759" s="216"/>
      <c r="K759" s="217"/>
      <c r="L759" s="212"/>
      <c r="M759" s="212"/>
      <c r="N759" s="213"/>
    </row>
    <row r="760" spans="1:14" x14ac:dyDescent="0.3">
      <c r="A760" s="424"/>
      <c r="B760" s="207"/>
      <c r="C760" s="216"/>
      <c r="D760" s="209"/>
      <c r="E760" s="218"/>
      <c r="F760" s="208"/>
      <c r="G760" s="208"/>
      <c r="H760" s="235"/>
      <c r="I760" s="208"/>
      <c r="J760" s="216"/>
      <c r="K760" s="217"/>
      <c r="L760" s="212"/>
      <c r="M760" s="212"/>
      <c r="N760" s="213"/>
    </row>
    <row r="761" spans="1:14" x14ac:dyDescent="0.3">
      <c r="A761" s="424"/>
      <c r="B761" s="207"/>
      <c r="C761" s="216"/>
      <c r="D761" s="209"/>
      <c r="E761" s="218"/>
      <c r="F761" s="208"/>
      <c r="G761" s="208"/>
      <c r="H761" s="235"/>
      <c r="I761" s="208"/>
      <c r="J761" s="216"/>
      <c r="K761" s="217"/>
      <c r="L761" s="212"/>
      <c r="M761" s="212"/>
      <c r="N761" s="213"/>
    </row>
    <row r="762" spans="1:14" x14ac:dyDescent="0.3">
      <c r="A762" s="424"/>
      <c r="B762" s="207"/>
      <c r="C762" s="216"/>
      <c r="D762" s="209"/>
      <c r="E762" s="218"/>
      <c r="F762" s="208"/>
      <c r="G762" s="208"/>
      <c r="H762" s="235"/>
      <c r="I762" s="208"/>
      <c r="J762" s="216"/>
      <c r="K762" s="217"/>
      <c r="L762" s="212"/>
      <c r="M762" s="212"/>
      <c r="N762" s="213"/>
    </row>
    <row r="763" spans="1:14" x14ac:dyDescent="0.3">
      <c r="A763" s="424"/>
      <c r="B763" s="207"/>
      <c r="C763" s="216"/>
      <c r="D763" s="209"/>
      <c r="E763" s="218"/>
      <c r="F763" s="208"/>
      <c r="G763" s="208"/>
      <c r="H763" s="235"/>
      <c r="I763" s="208"/>
      <c r="J763" s="216"/>
      <c r="K763" s="217"/>
      <c r="L763" s="212"/>
      <c r="M763" s="212"/>
      <c r="N763" s="213"/>
    </row>
    <row r="764" spans="1:14" x14ac:dyDescent="0.3">
      <c r="A764" s="424"/>
      <c r="B764" s="207"/>
      <c r="C764" s="216"/>
      <c r="D764" s="209"/>
      <c r="E764" s="218"/>
      <c r="F764" s="208"/>
      <c r="G764" s="208"/>
      <c r="H764" s="235"/>
      <c r="I764" s="208"/>
      <c r="J764" s="216"/>
      <c r="K764" s="217"/>
      <c r="L764" s="212"/>
      <c r="M764" s="212"/>
      <c r="N764" s="213"/>
    </row>
    <row r="765" spans="1:14" x14ac:dyDescent="0.3">
      <c r="A765" s="424"/>
      <c r="B765" s="207"/>
      <c r="C765" s="216"/>
      <c r="D765" s="209"/>
      <c r="E765" s="218"/>
      <c r="F765" s="208"/>
      <c r="G765" s="208"/>
      <c r="H765" s="235"/>
      <c r="I765" s="208"/>
      <c r="J765" s="216"/>
      <c r="K765" s="217"/>
      <c r="L765" s="212"/>
      <c r="M765" s="212"/>
      <c r="N765" s="213"/>
    </row>
    <row r="766" spans="1:14" x14ac:dyDescent="0.3">
      <c r="A766" s="424"/>
      <c r="B766" s="207"/>
      <c r="C766" s="216"/>
      <c r="D766" s="209"/>
      <c r="E766" s="218"/>
      <c r="F766" s="208"/>
      <c r="G766" s="208"/>
      <c r="H766" s="235"/>
      <c r="I766" s="208"/>
      <c r="J766" s="216"/>
      <c r="K766" s="217"/>
      <c r="L766" s="212"/>
      <c r="M766" s="212"/>
      <c r="N766" s="213"/>
    </row>
    <row r="767" spans="1:14" x14ac:dyDescent="0.3">
      <c r="A767" s="424"/>
      <c r="B767" s="207"/>
      <c r="C767" s="216"/>
      <c r="D767" s="209"/>
      <c r="E767" s="218"/>
      <c r="F767" s="208"/>
      <c r="G767" s="208"/>
      <c r="H767" s="235"/>
      <c r="I767" s="208"/>
      <c r="J767" s="216"/>
      <c r="K767" s="219"/>
      <c r="L767" s="212"/>
      <c r="M767" s="212"/>
      <c r="N767" s="213"/>
    </row>
    <row r="768" spans="1:14" x14ac:dyDescent="0.3">
      <c r="A768" s="424"/>
      <c r="B768" s="207"/>
      <c r="C768" s="216"/>
      <c r="D768" s="209"/>
      <c r="E768" s="218"/>
      <c r="F768" s="208"/>
      <c r="G768" s="208"/>
      <c r="H768" s="235"/>
      <c r="I768" s="208"/>
      <c r="J768" s="216"/>
      <c r="K768" s="219"/>
      <c r="L768" s="212"/>
      <c r="M768" s="212"/>
      <c r="N768" s="213"/>
    </row>
    <row r="769" spans="1:14" x14ac:dyDescent="0.3">
      <c r="A769" s="424"/>
      <c r="B769" s="207"/>
      <c r="C769" s="216"/>
      <c r="D769" s="209"/>
      <c r="E769" s="218"/>
      <c r="F769" s="208"/>
      <c r="G769" s="208"/>
      <c r="H769" s="235"/>
      <c r="I769" s="208"/>
      <c r="J769" s="216"/>
      <c r="K769" s="217"/>
      <c r="L769" s="212"/>
      <c r="M769" s="212"/>
      <c r="N769" s="213"/>
    </row>
    <row r="770" spans="1:14" x14ac:dyDescent="0.3">
      <c r="A770" s="424"/>
      <c r="B770" s="207"/>
      <c r="C770" s="216"/>
      <c r="D770" s="209"/>
      <c r="E770" s="218"/>
      <c r="F770" s="208"/>
      <c r="G770" s="208"/>
      <c r="H770" s="235"/>
      <c r="I770" s="208"/>
      <c r="J770" s="216"/>
      <c r="K770" s="219"/>
      <c r="L770" s="212"/>
      <c r="M770" s="212"/>
      <c r="N770" s="213"/>
    </row>
    <row r="771" spans="1:14" x14ac:dyDescent="0.3">
      <c r="A771" s="424"/>
      <c r="B771" s="207"/>
      <c r="C771" s="216"/>
      <c r="D771" s="209"/>
      <c r="E771" s="218"/>
      <c r="F771" s="208"/>
      <c r="G771" s="208"/>
      <c r="H771" s="235"/>
      <c r="I771" s="208"/>
      <c r="J771" s="216"/>
      <c r="K771" s="219"/>
      <c r="L771" s="212"/>
      <c r="M771" s="212"/>
      <c r="N771" s="213"/>
    </row>
    <row r="772" spans="1:14" x14ac:dyDescent="0.3">
      <c r="A772" s="424"/>
      <c r="B772" s="207"/>
      <c r="C772" s="216"/>
      <c r="D772" s="209"/>
      <c r="E772" s="218"/>
      <c r="F772" s="208"/>
      <c r="G772" s="208"/>
      <c r="H772" s="235"/>
      <c r="I772" s="208"/>
      <c r="J772" s="216"/>
      <c r="K772" s="217"/>
      <c r="L772" s="212"/>
      <c r="M772" s="212"/>
      <c r="N772" s="213"/>
    </row>
    <row r="773" spans="1:14" x14ac:dyDescent="0.3">
      <c r="A773" s="424"/>
      <c r="B773" s="207"/>
      <c r="C773" s="216"/>
      <c r="D773" s="209"/>
      <c r="E773" s="218"/>
      <c r="F773" s="208"/>
      <c r="G773" s="208"/>
      <c r="H773" s="235"/>
      <c r="I773" s="208"/>
      <c r="J773" s="216"/>
      <c r="K773" s="217"/>
      <c r="L773" s="212"/>
      <c r="M773" s="212"/>
      <c r="N773" s="213"/>
    </row>
    <row r="774" spans="1:14" x14ac:dyDescent="0.3">
      <c r="A774" s="424"/>
      <c r="B774" s="207"/>
      <c r="C774" s="216"/>
      <c r="D774" s="209"/>
      <c r="E774" s="218"/>
      <c r="F774" s="208"/>
      <c r="G774" s="208"/>
      <c r="H774" s="235"/>
      <c r="I774" s="208"/>
      <c r="J774" s="216"/>
      <c r="K774" s="217"/>
      <c r="L774" s="212"/>
      <c r="M774" s="212"/>
      <c r="N774" s="213"/>
    </row>
    <row r="775" spans="1:14" x14ac:dyDescent="0.3">
      <c r="A775" s="424"/>
      <c r="B775" s="207"/>
      <c r="C775" s="216"/>
      <c r="D775" s="209"/>
      <c r="E775" s="218"/>
      <c r="F775" s="208"/>
      <c r="G775" s="208"/>
      <c r="H775" s="235"/>
      <c r="I775" s="208"/>
      <c r="J775" s="216"/>
      <c r="K775" s="217"/>
      <c r="L775" s="212"/>
      <c r="M775" s="212"/>
      <c r="N775" s="213"/>
    </row>
    <row r="776" spans="1:14" x14ac:dyDescent="0.3">
      <c r="A776" s="424"/>
      <c r="B776" s="207"/>
      <c r="C776" s="216"/>
      <c r="D776" s="209"/>
      <c r="E776" s="218"/>
      <c r="F776" s="208"/>
      <c r="G776" s="208"/>
      <c r="H776" s="235"/>
      <c r="I776" s="208"/>
      <c r="J776" s="216"/>
      <c r="K776" s="219"/>
      <c r="L776" s="212"/>
      <c r="M776" s="212"/>
      <c r="N776" s="213"/>
    </row>
    <row r="777" spans="1:14" x14ac:dyDescent="0.3">
      <c r="A777" s="424"/>
      <c r="B777" s="207"/>
      <c r="C777" s="216"/>
      <c r="D777" s="209"/>
      <c r="E777" s="218"/>
      <c r="F777" s="208"/>
      <c r="G777" s="208"/>
      <c r="H777" s="235"/>
      <c r="I777" s="208"/>
      <c r="J777" s="216"/>
      <c r="K777" s="217"/>
      <c r="L777" s="212"/>
      <c r="M777" s="212"/>
      <c r="N777" s="213"/>
    </row>
    <row r="778" spans="1:14" x14ac:dyDescent="0.3">
      <c r="A778" s="424"/>
      <c r="B778" s="207"/>
      <c r="C778" s="216"/>
      <c r="D778" s="209"/>
      <c r="E778" s="218"/>
      <c r="F778" s="208"/>
      <c r="G778" s="208"/>
      <c r="H778" s="235"/>
      <c r="I778" s="208"/>
      <c r="J778" s="216"/>
      <c r="K778" s="217"/>
      <c r="L778" s="212"/>
      <c r="M778" s="212"/>
      <c r="N778" s="213"/>
    </row>
    <row r="779" spans="1:14" x14ac:dyDescent="0.3">
      <c r="A779" s="424"/>
      <c r="B779" s="207"/>
      <c r="C779" s="216"/>
      <c r="D779" s="209"/>
      <c r="E779" s="218"/>
      <c r="F779" s="208"/>
      <c r="G779" s="208"/>
      <c r="H779" s="235"/>
      <c r="I779" s="208"/>
      <c r="J779" s="216"/>
      <c r="K779" s="217"/>
      <c r="L779" s="212"/>
      <c r="M779" s="212"/>
      <c r="N779" s="213"/>
    </row>
    <row r="780" spans="1:14" x14ac:dyDescent="0.3">
      <c r="A780" s="424"/>
      <c r="B780" s="207"/>
      <c r="C780" s="216"/>
      <c r="D780" s="209"/>
      <c r="E780" s="218"/>
      <c r="F780" s="208"/>
      <c r="G780" s="208"/>
      <c r="H780" s="235"/>
      <c r="I780" s="208"/>
      <c r="J780" s="216"/>
      <c r="K780" s="219"/>
      <c r="L780" s="212"/>
      <c r="M780" s="212"/>
      <c r="N780" s="213"/>
    </row>
    <row r="781" spans="1:14" x14ac:dyDescent="0.3">
      <c r="A781" s="424"/>
      <c r="B781" s="207"/>
      <c r="C781" s="216"/>
      <c r="D781" s="209"/>
      <c r="E781" s="218"/>
      <c r="F781" s="208"/>
      <c r="G781" s="208"/>
      <c r="H781" s="235"/>
      <c r="I781" s="208"/>
      <c r="J781" s="216"/>
      <c r="K781" s="217"/>
      <c r="L781" s="212"/>
      <c r="M781" s="212"/>
      <c r="N781" s="213"/>
    </row>
    <row r="782" spans="1:14" x14ac:dyDescent="0.3">
      <c r="A782" s="424"/>
      <c r="B782" s="207"/>
      <c r="C782" s="216"/>
      <c r="D782" s="209"/>
      <c r="E782" s="218"/>
      <c r="F782" s="208"/>
      <c r="G782" s="208"/>
      <c r="H782" s="235"/>
      <c r="I782" s="208"/>
      <c r="J782" s="216"/>
      <c r="K782" s="219"/>
      <c r="L782" s="212"/>
      <c r="M782" s="212"/>
      <c r="N782" s="213"/>
    </row>
    <row r="783" spans="1:14" x14ac:dyDescent="0.3">
      <c r="A783" s="424"/>
      <c r="B783" s="207"/>
      <c r="C783" s="216"/>
      <c r="D783" s="209"/>
      <c r="E783" s="218"/>
      <c r="F783" s="208"/>
      <c r="G783" s="208"/>
      <c r="H783" s="235"/>
      <c r="I783" s="208"/>
      <c r="J783" s="216"/>
      <c r="K783" s="219"/>
      <c r="L783" s="212"/>
      <c r="M783" s="212"/>
      <c r="N783" s="213"/>
    </row>
    <row r="784" spans="1:14" x14ac:dyDescent="0.3">
      <c r="A784" s="424"/>
      <c r="B784" s="207"/>
      <c r="C784" s="216"/>
      <c r="D784" s="209"/>
      <c r="E784" s="218"/>
      <c r="F784" s="208"/>
      <c r="G784" s="208"/>
      <c r="H784" s="235"/>
      <c r="I784" s="208"/>
      <c r="J784" s="216"/>
      <c r="K784" s="217"/>
      <c r="L784" s="212"/>
      <c r="M784" s="212"/>
      <c r="N784" s="213"/>
    </row>
    <row r="785" spans="1:14" x14ac:dyDescent="0.3">
      <c r="A785" s="424"/>
      <c r="B785" s="207"/>
      <c r="C785" s="216"/>
      <c r="D785" s="209"/>
      <c r="E785" s="218"/>
      <c r="F785" s="208"/>
      <c r="G785" s="208"/>
      <c r="H785" s="235"/>
      <c r="I785" s="208"/>
      <c r="J785" s="216"/>
      <c r="K785" s="219"/>
      <c r="L785" s="212"/>
      <c r="M785" s="212"/>
      <c r="N785" s="213"/>
    </row>
    <row r="786" spans="1:14" x14ac:dyDescent="0.3">
      <c r="A786" s="424"/>
      <c r="B786" s="207"/>
      <c r="C786" s="216"/>
      <c r="D786" s="209"/>
      <c r="E786" s="218"/>
      <c r="F786" s="208"/>
      <c r="G786" s="208"/>
      <c r="H786" s="235"/>
      <c r="I786" s="208"/>
      <c r="J786" s="216"/>
      <c r="K786" s="217"/>
      <c r="L786" s="212"/>
      <c r="M786" s="212"/>
      <c r="N786" s="213"/>
    </row>
    <row r="787" spans="1:14" x14ac:dyDescent="0.3">
      <c r="A787" s="424"/>
      <c r="B787" s="207"/>
      <c r="C787" s="216"/>
      <c r="D787" s="209"/>
      <c r="E787" s="218"/>
      <c r="F787" s="208"/>
      <c r="G787" s="208"/>
      <c r="H787" s="235"/>
      <c r="I787" s="208"/>
      <c r="J787" s="216"/>
      <c r="K787" s="217"/>
      <c r="L787" s="212"/>
      <c r="M787" s="212"/>
      <c r="N787" s="213"/>
    </row>
    <row r="788" spans="1:14" x14ac:dyDescent="0.3">
      <c r="A788" s="424"/>
      <c r="B788" s="207"/>
      <c r="C788" s="216"/>
      <c r="D788" s="209"/>
      <c r="E788" s="218"/>
      <c r="F788" s="208"/>
      <c r="G788" s="208"/>
      <c r="H788" s="235"/>
      <c r="I788" s="208"/>
      <c r="J788" s="216"/>
      <c r="K788" s="219"/>
      <c r="L788" s="212"/>
      <c r="M788" s="212"/>
      <c r="N788" s="213"/>
    </row>
    <row r="789" spans="1:14" x14ac:dyDescent="0.3">
      <c r="A789" s="424"/>
      <c r="B789" s="207"/>
      <c r="C789" s="216"/>
      <c r="D789" s="209"/>
      <c r="E789" s="218"/>
      <c r="F789" s="208"/>
      <c r="G789" s="208"/>
      <c r="H789" s="235"/>
      <c r="I789" s="208"/>
      <c r="J789" s="216"/>
      <c r="K789" s="219"/>
      <c r="L789" s="212"/>
      <c r="M789" s="212"/>
      <c r="N789" s="213"/>
    </row>
    <row r="790" spans="1:14" x14ac:dyDescent="0.3">
      <c r="A790" s="424"/>
      <c r="B790" s="207"/>
      <c r="C790" s="216"/>
      <c r="D790" s="209"/>
      <c r="E790" s="218"/>
      <c r="F790" s="208"/>
      <c r="G790" s="208"/>
      <c r="H790" s="235"/>
      <c r="I790" s="208"/>
      <c r="J790" s="216"/>
      <c r="K790" s="217"/>
      <c r="L790" s="212"/>
      <c r="M790" s="212"/>
      <c r="N790" s="213"/>
    </row>
    <row r="791" spans="1:14" x14ac:dyDescent="0.3">
      <c r="A791" s="424"/>
      <c r="B791" s="207"/>
      <c r="C791" s="216"/>
      <c r="D791" s="209"/>
      <c r="E791" s="218"/>
      <c r="F791" s="208"/>
      <c r="G791" s="208"/>
      <c r="H791" s="235"/>
      <c r="I791" s="208"/>
      <c r="J791" s="216"/>
      <c r="K791" s="219"/>
      <c r="L791" s="212"/>
      <c r="M791" s="212"/>
      <c r="N791" s="213"/>
    </row>
    <row r="792" spans="1:14" x14ac:dyDescent="0.3">
      <c r="A792" s="424"/>
      <c r="B792" s="207"/>
      <c r="C792" s="216"/>
      <c r="D792" s="209"/>
      <c r="E792" s="218"/>
      <c r="F792" s="208"/>
      <c r="G792" s="208"/>
      <c r="H792" s="235"/>
      <c r="I792" s="208"/>
      <c r="J792" s="216"/>
      <c r="K792" s="219"/>
      <c r="L792" s="212"/>
      <c r="M792" s="212"/>
      <c r="N792" s="213"/>
    </row>
    <row r="793" spans="1:14" x14ac:dyDescent="0.3">
      <c r="A793" s="424"/>
      <c r="B793" s="207"/>
      <c r="C793" s="216"/>
      <c r="D793" s="209"/>
      <c r="E793" s="218"/>
      <c r="F793" s="208"/>
      <c r="G793" s="208"/>
      <c r="H793" s="235"/>
      <c r="I793" s="208"/>
      <c r="J793" s="216"/>
      <c r="K793" s="219"/>
      <c r="L793" s="212"/>
      <c r="M793" s="212"/>
      <c r="N793" s="213"/>
    </row>
    <row r="794" spans="1:14" x14ac:dyDescent="0.3">
      <c r="A794" s="424"/>
      <c r="B794" s="207"/>
      <c r="C794" s="216"/>
      <c r="D794" s="209"/>
      <c r="E794" s="218"/>
      <c r="F794" s="208"/>
      <c r="G794" s="208"/>
      <c r="H794" s="235"/>
      <c r="I794" s="208"/>
      <c r="J794" s="216"/>
      <c r="K794" s="217"/>
      <c r="L794" s="212"/>
      <c r="M794" s="212"/>
      <c r="N794" s="213"/>
    </row>
    <row r="795" spans="1:14" x14ac:dyDescent="0.3">
      <c r="A795" s="424"/>
      <c r="B795" s="207"/>
      <c r="C795" s="216"/>
      <c r="D795" s="209"/>
      <c r="E795" s="218"/>
      <c r="F795" s="208"/>
      <c r="G795" s="208"/>
      <c r="H795" s="235"/>
      <c r="I795" s="208"/>
      <c r="J795" s="216"/>
      <c r="K795" s="219"/>
      <c r="L795" s="212"/>
      <c r="M795" s="212"/>
      <c r="N795" s="213"/>
    </row>
    <row r="796" spans="1:14" x14ac:dyDescent="0.3">
      <c r="A796" s="424"/>
      <c r="B796" s="207"/>
      <c r="C796" s="216"/>
      <c r="D796" s="209"/>
      <c r="E796" s="218"/>
      <c r="F796" s="208"/>
      <c r="G796" s="208"/>
      <c r="H796" s="235"/>
      <c r="I796" s="208"/>
      <c r="J796" s="216"/>
      <c r="K796" s="219"/>
      <c r="L796" s="212"/>
      <c r="M796" s="212"/>
      <c r="N796" s="213"/>
    </row>
    <row r="797" spans="1:14" x14ac:dyDescent="0.3">
      <c r="A797" s="424"/>
      <c r="B797" s="207"/>
      <c r="C797" s="216"/>
      <c r="D797" s="209"/>
      <c r="E797" s="218"/>
      <c r="F797" s="208"/>
      <c r="G797" s="208"/>
      <c r="H797" s="235"/>
      <c r="I797" s="208"/>
      <c r="J797" s="216"/>
      <c r="K797" s="219"/>
      <c r="L797" s="212"/>
      <c r="M797" s="212"/>
      <c r="N797" s="213"/>
    </row>
    <row r="798" spans="1:14" x14ac:dyDescent="0.3">
      <c r="A798" s="424"/>
      <c r="B798" s="207"/>
      <c r="C798" s="216"/>
      <c r="D798" s="209"/>
      <c r="E798" s="218"/>
      <c r="F798" s="208"/>
      <c r="G798" s="208"/>
      <c r="H798" s="235"/>
      <c r="I798" s="208"/>
      <c r="J798" s="216"/>
      <c r="K798" s="217"/>
      <c r="L798" s="212"/>
      <c r="M798" s="212"/>
      <c r="N798" s="213"/>
    </row>
    <row r="799" spans="1:14" x14ac:dyDescent="0.3">
      <c r="A799" s="424"/>
      <c r="B799" s="207"/>
      <c r="C799" s="216"/>
      <c r="D799" s="209"/>
      <c r="E799" s="218"/>
      <c r="F799" s="208"/>
      <c r="G799" s="208"/>
      <c r="H799" s="235"/>
      <c r="I799" s="208"/>
      <c r="J799" s="216"/>
      <c r="K799" s="219"/>
      <c r="L799" s="212"/>
      <c r="M799" s="212"/>
      <c r="N799" s="213"/>
    </row>
    <row r="800" spans="1:14" x14ac:dyDescent="0.3">
      <c r="A800" s="424"/>
      <c r="B800" s="207"/>
      <c r="C800" s="216"/>
      <c r="D800" s="209"/>
      <c r="E800" s="218"/>
      <c r="F800" s="208"/>
      <c r="G800" s="208"/>
      <c r="H800" s="235"/>
      <c r="I800" s="208"/>
      <c r="J800" s="216"/>
      <c r="K800" s="217"/>
      <c r="L800" s="212"/>
      <c r="M800" s="212"/>
      <c r="N800" s="213"/>
    </row>
    <row r="801" spans="1:14" x14ac:dyDescent="0.3">
      <c r="A801" s="424"/>
      <c r="B801" s="207"/>
      <c r="C801" s="216"/>
      <c r="D801" s="209"/>
      <c r="E801" s="218"/>
      <c r="F801" s="208"/>
      <c r="G801" s="208"/>
      <c r="H801" s="235"/>
      <c r="I801" s="208"/>
      <c r="J801" s="216"/>
      <c r="K801" s="217"/>
      <c r="L801" s="212"/>
      <c r="M801" s="212"/>
      <c r="N801" s="213"/>
    </row>
    <row r="802" spans="1:14" x14ac:dyDescent="0.3">
      <c r="A802" s="424"/>
      <c r="B802" s="207"/>
      <c r="C802" s="216"/>
      <c r="D802" s="209"/>
      <c r="E802" s="218"/>
      <c r="F802" s="208"/>
      <c r="G802" s="208"/>
      <c r="H802" s="235"/>
      <c r="I802" s="208"/>
      <c r="J802" s="216"/>
      <c r="K802" s="217"/>
      <c r="L802" s="212"/>
      <c r="M802" s="212"/>
      <c r="N802" s="213"/>
    </row>
    <row r="803" spans="1:14" x14ac:dyDescent="0.3">
      <c r="A803" s="424"/>
      <c r="B803" s="207"/>
      <c r="C803" s="216"/>
      <c r="D803" s="209"/>
      <c r="E803" s="218"/>
      <c r="F803" s="208"/>
      <c r="G803" s="208"/>
      <c r="H803" s="235"/>
      <c r="I803" s="208"/>
      <c r="J803" s="216"/>
      <c r="K803" s="219"/>
      <c r="L803" s="212"/>
      <c r="M803" s="212"/>
      <c r="N803" s="213"/>
    </row>
    <row r="804" spans="1:14" x14ac:dyDescent="0.3">
      <c r="A804" s="424"/>
      <c r="B804" s="207"/>
      <c r="C804" s="216"/>
      <c r="D804" s="209"/>
      <c r="E804" s="218"/>
      <c r="F804" s="208"/>
      <c r="G804" s="208"/>
      <c r="H804" s="235"/>
      <c r="I804" s="208"/>
      <c r="J804" s="216"/>
      <c r="K804" s="219"/>
      <c r="L804" s="212"/>
      <c r="M804" s="212"/>
      <c r="N804" s="213"/>
    </row>
    <row r="805" spans="1:14" x14ac:dyDescent="0.3">
      <c r="A805" s="424"/>
      <c r="B805" s="207"/>
      <c r="C805" s="216"/>
      <c r="D805" s="209"/>
      <c r="E805" s="218"/>
      <c r="F805" s="208"/>
      <c r="G805" s="208"/>
      <c r="H805" s="235"/>
      <c r="I805" s="208"/>
      <c r="J805" s="216"/>
      <c r="K805" s="217"/>
      <c r="L805" s="212"/>
      <c r="M805" s="212"/>
      <c r="N805" s="213"/>
    </row>
    <row r="806" spans="1:14" x14ac:dyDescent="0.3">
      <c r="A806" s="424"/>
      <c r="B806" s="207"/>
      <c r="C806" s="216"/>
      <c r="D806" s="209"/>
      <c r="E806" s="218"/>
      <c r="F806" s="208"/>
      <c r="G806" s="208"/>
      <c r="H806" s="235"/>
      <c r="I806" s="208"/>
      <c r="J806" s="216"/>
      <c r="K806" s="219"/>
      <c r="L806" s="212"/>
      <c r="M806" s="212"/>
      <c r="N806" s="213"/>
    </row>
    <row r="807" spans="1:14" x14ac:dyDescent="0.3">
      <c r="A807" s="424"/>
      <c r="B807" s="207"/>
      <c r="C807" s="216"/>
      <c r="D807" s="209"/>
      <c r="E807" s="218"/>
      <c r="F807" s="208"/>
      <c r="G807" s="208"/>
      <c r="H807" s="235"/>
      <c r="I807" s="208"/>
      <c r="J807" s="216"/>
      <c r="K807" s="217"/>
      <c r="L807" s="212"/>
      <c r="M807" s="212"/>
      <c r="N807" s="213"/>
    </row>
    <row r="808" spans="1:14" x14ac:dyDescent="0.3">
      <c r="A808" s="424"/>
      <c r="B808" s="207"/>
      <c r="C808" s="216"/>
      <c r="D808" s="209"/>
      <c r="E808" s="218"/>
      <c r="F808" s="208"/>
      <c r="G808" s="208"/>
      <c r="H808" s="235"/>
      <c r="I808" s="208"/>
      <c r="J808" s="216"/>
      <c r="K808" s="219"/>
      <c r="L808" s="212"/>
      <c r="M808" s="212"/>
      <c r="N808" s="213"/>
    </row>
    <row r="809" spans="1:14" x14ac:dyDescent="0.3">
      <c r="A809" s="424"/>
      <c r="B809" s="207"/>
      <c r="C809" s="216"/>
      <c r="D809" s="209"/>
      <c r="E809" s="218"/>
      <c r="F809" s="208"/>
      <c r="G809" s="208"/>
      <c r="H809" s="235"/>
      <c r="I809" s="208"/>
      <c r="J809" s="216"/>
      <c r="K809" s="217"/>
      <c r="L809" s="212"/>
      <c r="M809" s="212"/>
      <c r="N809" s="213"/>
    </row>
    <row r="810" spans="1:14" x14ac:dyDescent="0.3">
      <c r="A810" s="424"/>
      <c r="B810" s="207"/>
      <c r="C810" s="216"/>
      <c r="D810" s="209"/>
      <c r="E810" s="218"/>
      <c r="F810" s="208"/>
      <c r="G810" s="208"/>
      <c r="H810" s="235"/>
      <c r="I810" s="208"/>
      <c r="J810" s="216"/>
      <c r="K810" s="217"/>
      <c r="L810" s="212"/>
      <c r="M810" s="212"/>
      <c r="N810" s="213"/>
    </row>
    <row r="811" spans="1:14" x14ac:dyDescent="0.3">
      <c r="A811" s="424"/>
      <c r="B811" s="207"/>
      <c r="C811" s="216"/>
      <c r="D811" s="209"/>
      <c r="E811" s="218"/>
      <c r="F811" s="208"/>
      <c r="G811" s="208"/>
      <c r="H811" s="235"/>
      <c r="I811" s="208"/>
      <c r="J811" s="216"/>
      <c r="K811" s="219"/>
      <c r="L811" s="212"/>
      <c r="M811" s="212"/>
      <c r="N811" s="213"/>
    </row>
    <row r="812" spans="1:14" x14ac:dyDescent="0.3">
      <c r="A812" s="424"/>
      <c r="B812" s="207"/>
      <c r="C812" s="216"/>
      <c r="D812" s="209"/>
      <c r="E812" s="218"/>
      <c r="F812" s="208"/>
      <c r="G812" s="208"/>
      <c r="H812" s="235"/>
      <c r="I812" s="208"/>
      <c r="J812" s="216"/>
      <c r="K812" s="219"/>
      <c r="L812" s="212"/>
      <c r="M812" s="212"/>
      <c r="N812" s="213"/>
    </row>
    <row r="813" spans="1:14" x14ac:dyDescent="0.3">
      <c r="A813" s="424"/>
      <c r="B813" s="207"/>
      <c r="C813" s="216"/>
      <c r="D813" s="209"/>
      <c r="E813" s="218"/>
      <c r="F813" s="208"/>
      <c r="G813" s="208"/>
      <c r="H813" s="235"/>
      <c r="I813" s="208"/>
      <c r="J813" s="216"/>
      <c r="K813" s="217"/>
      <c r="L813" s="212"/>
      <c r="M813" s="212"/>
      <c r="N813" s="213"/>
    </row>
    <row r="814" spans="1:14" x14ac:dyDescent="0.3">
      <c r="A814" s="424"/>
      <c r="B814" s="207"/>
      <c r="C814" s="216"/>
      <c r="D814" s="209"/>
      <c r="E814" s="218"/>
      <c r="F814" s="208"/>
      <c r="G814" s="208"/>
      <c r="H814" s="235"/>
      <c r="I814" s="208"/>
      <c r="J814" s="216"/>
      <c r="K814" s="217"/>
      <c r="L814" s="212"/>
      <c r="M814" s="212"/>
      <c r="N814" s="213"/>
    </row>
    <row r="815" spans="1:14" x14ac:dyDescent="0.3">
      <c r="A815" s="424"/>
      <c r="B815" s="207"/>
      <c r="C815" s="216"/>
      <c r="D815" s="209"/>
      <c r="E815" s="218"/>
      <c r="F815" s="208"/>
      <c r="G815" s="208"/>
      <c r="H815" s="235"/>
      <c r="I815" s="208"/>
      <c r="J815" s="216"/>
      <c r="K815" s="219"/>
      <c r="L815" s="212"/>
      <c r="M815" s="212"/>
      <c r="N815" s="213"/>
    </row>
    <row r="816" spans="1:14" x14ac:dyDescent="0.3">
      <c r="A816" s="424"/>
      <c r="B816" s="207"/>
      <c r="C816" s="216"/>
      <c r="D816" s="209"/>
      <c r="E816" s="218"/>
      <c r="F816" s="208"/>
      <c r="G816" s="208"/>
      <c r="H816" s="235"/>
      <c r="I816" s="208"/>
      <c r="J816" s="216"/>
      <c r="K816" s="217"/>
      <c r="L816" s="212"/>
      <c r="M816" s="212"/>
      <c r="N816" s="213"/>
    </row>
    <row r="817" spans="1:14" x14ac:dyDescent="0.3">
      <c r="A817" s="424"/>
      <c r="B817" s="207"/>
      <c r="C817" s="216"/>
      <c r="D817" s="209"/>
      <c r="E817" s="218"/>
      <c r="F817" s="208"/>
      <c r="G817" s="208"/>
      <c r="H817" s="235"/>
      <c r="I817" s="208"/>
      <c r="J817" s="216"/>
      <c r="K817" s="217"/>
      <c r="L817" s="212"/>
      <c r="M817" s="212"/>
      <c r="N817" s="213"/>
    </row>
    <row r="818" spans="1:14" x14ac:dyDescent="0.3">
      <c r="A818" s="424"/>
      <c r="B818" s="207"/>
      <c r="C818" s="216"/>
      <c r="D818" s="209"/>
      <c r="E818" s="218"/>
      <c r="F818" s="208"/>
      <c r="G818" s="208"/>
      <c r="H818" s="235"/>
      <c r="I818" s="208"/>
      <c r="J818" s="216"/>
      <c r="K818" s="219"/>
      <c r="L818" s="212"/>
      <c r="M818" s="212"/>
      <c r="N818" s="213"/>
    </row>
    <row r="819" spans="1:14" x14ac:dyDescent="0.3">
      <c r="A819" s="424"/>
      <c r="B819" s="207"/>
      <c r="C819" s="216"/>
      <c r="D819" s="209"/>
      <c r="E819" s="218"/>
      <c r="F819" s="208"/>
      <c r="G819" s="208"/>
      <c r="H819" s="235"/>
      <c r="I819" s="208"/>
      <c r="J819" s="216"/>
      <c r="K819" s="217"/>
      <c r="L819" s="212"/>
      <c r="M819" s="212"/>
      <c r="N819" s="213"/>
    </row>
    <row r="820" spans="1:14" x14ac:dyDescent="0.3">
      <c r="A820" s="424"/>
      <c r="B820" s="207"/>
      <c r="C820" s="216"/>
      <c r="D820" s="209"/>
      <c r="E820" s="218"/>
      <c r="F820" s="208"/>
      <c r="G820" s="208"/>
      <c r="H820" s="235"/>
      <c r="I820" s="208"/>
      <c r="J820" s="216"/>
      <c r="K820" s="217"/>
      <c r="L820" s="212"/>
      <c r="M820" s="212"/>
      <c r="N820" s="213"/>
    </row>
    <row r="821" spans="1:14" x14ac:dyDescent="0.3">
      <c r="A821" s="424"/>
      <c r="B821" s="207"/>
      <c r="C821" s="216"/>
      <c r="D821" s="209"/>
      <c r="E821" s="218"/>
      <c r="F821" s="208"/>
      <c r="G821" s="208"/>
      <c r="H821" s="235"/>
      <c r="I821" s="208"/>
      <c r="J821" s="216"/>
      <c r="K821" s="219"/>
      <c r="L821" s="212"/>
      <c r="M821" s="212"/>
      <c r="N821" s="213"/>
    </row>
    <row r="822" spans="1:14" x14ac:dyDescent="0.3">
      <c r="A822" s="424"/>
      <c r="B822" s="207"/>
      <c r="C822" s="216"/>
      <c r="D822" s="209"/>
      <c r="E822" s="218"/>
      <c r="F822" s="208"/>
      <c r="G822" s="208"/>
      <c r="H822" s="235"/>
      <c r="I822" s="208"/>
      <c r="J822" s="216"/>
      <c r="K822" s="217"/>
      <c r="L822" s="212"/>
      <c r="M822" s="212"/>
      <c r="N822" s="213"/>
    </row>
    <row r="823" spans="1:14" x14ac:dyDescent="0.3">
      <c r="A823" s="424"/>
      <c r="B823" s="207"/>
      <c r="C823" s="216"/>
      <c r="D823" s="209"/>
      <c r="E823" s="218"/>
      <c r="F823" s="208"/>
      <c r="G823" s="208"/>
      <c r="H823" s="235"/>
      <c r="I823" s="208"/>
      <c r="J823" s="216"/>
      <c r="K823" s="217"/>
      <c r="L823" s="212"/>
      <c r="M823" s="212"/>
      <c r="N823" s="213"/>
    </row>
    <row r="824" spans="1:14" x14ac:dyDescent="0.3">
      <c r="A824" s="424"/>
      <c r="B824" s="207"/>
      <c r="C824" s="216"/>
      <c r="D824" s="209"/>
      <c r="E824" s="218"/>
      <c r="F824" s="208"/>
      <c r="G824" s="208"/>
      <c r="H824" s="235"/>
      <c r="I824" s="208"/>
      <c r="J824" s="216"/>
      <c r="K824" s="217"/>
      <c r="L824" s="212"/>
      <c r="M824" s="212"/>
      <c r="N824" s="213"/>
    </row>
    <row r="825" spans="1:14" x14ac:dyDescent="0.3">
      <c r="A825" s="424"/>
      <c r="B825" s="207"/>
      <c r="C825" s="216"/>
      <c r="D825" s="209"/>
      <c r="E825" s="218"/>
      <c r="F825" s="208"/>
      <c r="G825" s="208"/>
      <c r="H825" s="235"/>
      <c r="I825" s="208"/>
      <c r="J825" s="216"/>
      <c r="K825" s="217"/>
      <c r="L825" s="212"/>
      <c r="M825" s="212"/>
      <c r="N825" s="213"/>
    </row>
    <row r="826" spans="1:14" x14ac:dyDescent="0.3">
      <c r="A826" s="424"/>
      <c r="B826" s="207"/>
      <c r="C826" s="216"/>
      <c r="D826" s="209"/>
      <c r="E826" s="218"/>
      <c r="F826" s="208"/>
      <c r="G826" s="208"/>
      <c r="H826" s="235"/>
      <c r="I826" s="208"/>
      <c r="J826" s="216"/>
      <c r="K826" s="217"/>
      <c r="L826" s="212"/>
      <c r="M826" s="212"/>
      <c r="N826" s="213"/>
    </row>
    <row r="827" spans="1:14" x14ac:dyDescent="0.3">
      <c r="A827" s="424"/>
      <c r="B827" s="207"/>
      <c r="C827" s="216"/>
      <c r="D827" s="209"/>
      <c r="E827" s="218"/>
      <c r="F827" s="208"/>
      <c r="G827" s="208"/>
      <c r="H827" s="235"/>
      <c r="I827" s="208"/>
      <c r="J827" s="216"/>
      <c r="K827" s="219"/>
      <c r="L827" s="212"/>
      <c r="M827" s="212"/>
      <c r="N827" s="213"/>
    </row>
    <row r="828" spans="1:14" x14ac:dyDescent="0.3">
      <c r="A828" s="424"/>
      <c r="B828" s="207"/>
      <c r="C828" s="216"/>
      <c r="D828" s="209"/>
      <c r="E828" s="218"/>
      <c r="F828" s="208"/>
      <c r="G828" s="208"/>
      <c r="H828" s="235"/>
      <c r="I828" s="208"/>
      <c r="J828" s="216"/>
      <c r="K828" s="217"/>
      <c r="L828" s="212"/>
      <c r="M828" s="212"/>
      <c r="N828" s="213"/>
    </row>
    <row r="829" spans="1:14" x14ac:dyDescent="0.3">
      <c r="A829" s="424"/>
      <c r="B829" s="207"/>
      <c r="C829" s="216"/>
      <c r="D829" s="209"/>
      <c r="E829" s="218"/>
      <c r="F829" s="208"/>
      <c r="G829" s="208"/>
      <c r="H829" s="235"/>
      <c r="I829" s="208"/>
      <c r="J829" s="216"/>
      <c r="K829" s="217"/>
      <c r="L829" s="212"/>
      <c r="M829" s="212"/>
      <c r="N829" s="213"/>
    </row>
    <row r="830" spans="1:14" x14ac:dyDescent="0.3">
      <c r="A830" s="424"/>
      <c r="B830" s="207"/>
      <c r="C830" s="216"/>
      <c r="D830" s="209"/>
      <c r="E830" s="218"/>
      <c r="F830" s="208"/>
      <c r="G830" s="208"/>
      <c r="H830" s="235"/>
      <c r="I830" s="208"/>
      <c r="J830" s="216"/>
      <c r="K830" s="219"/>
      <c r="L830" s="212"/>
      <c r="M830" s="212"/>
      <c r="N830" s="213"/>
    </row>
    <row r="831" spans="1:14" x14ac:dyDescent="0.3">
      <c r="A831" s="424"/>
      <c r="B831" s="207"/>
      <c r="C831" s="216"/>
      <c r="D831" s="209"/>
      <c r="E831" s="218"/>
      <c r="F831" s="208"/>
      <c r="G831" s="208"/>
      <c r="H831" s="235"/>
      <c r="I831" s="208"/>
      <c r="J831" s="216"/>
      <c r="K831" s="217"/>
      <c r="L831" s="212"/>
      <c r="M831" s="212"/>
      <c r="N831" s="213"/>
    </row>
    <row r="832" spans="1:14" x14ac:dyDescent="0.3">
      <c r="A832" s="424"/>
      <c r="B832" s="207"/>
      <c r="C832" s="216"/>
      <c r="D832" s="209"/>
      <c r="E832" s="218"/>
      <c r="F832" s="208"/>
      <c r="G832" s="208"/>
      <c r="H832" s="235"/>
      <c r="I832" s="208"/>
      <c r="J832" s="216"/>
      <c r="K832" s="217"/>
      <c r="L832" s="212"/>
      <c r="M832" s="212"/>
      <c r="N832" s="213"/>
    </row>
    <row r="833" spans="1:14" x14ac:dyDescent="0.3">
      <c r="A833" s="424"/>
      <c r="B833" s="207"/>
      <c r="C833" s="216"/>
      <c r="D833" s="209"/>
      <c r="E833" s="218"/>
      <c r="F833" s="208"/>
      <c r="G833" s="208"/>
      <c r="H833" s="235"/>
      <c r="I833" s="208"/>
      <c r="J833" s="216"/>
      <c r="K833" s="219"/>
      <c r="L833" s="212"/>
      <c r="M833" s="212"/>
      <c r="N833" s="213"/>
    </row>
    <row r="834" spans="1:14" x14ac:dyDescent="0.3">
      <c r="A834" s="424"/>
      <c r="B834" s="207"/>
      <c r="C834" s="216"/>
      <c r="D834" s="209"/>
      <c r="E834" s="218"/>
      <c r="F834" s="208"/>
      <c r="G834" s="208"/>
      <c r="H834" s="235"/>
      <c r="I834" s="208"/>
      <c r="J834" s="216"/>
      <c r="K834" s="219"/>
      <c r="L834" s="212"/>
      <c r="M834" s="212"/>
      <c r="N834" s="213"/>
    </row>
    <row r="835" spans="1:14" x14ac:dyDescent="0.3">
      <c r="A835" s="424"/>
      <c r="B835" s="207"/>
      <c r="C835" s="216"/>
      <c r="D835" s="209"/>
      <c r="E835" s="218"/>
      <c r="F835" s="208"/>
      <c r="G835" s="208"/>
      <c r="H835" s="235"/>
      <c r="I835" s="208"/>
      <c r="J835" s="216"/>
      <c r="K835" s="217"/>
      <c r="L835" s="212"/>
      <c r="M835" s="212"/>
      <c r="N835" s="213"/>
    </row>
    <row r="836" spans="1:14" x14ac:dyDescent="0.3">
      <c r="A836" s="424"/>
      <c r="B836" s="207"/>
      <c r="C836" s="216"/>
      <c r="D836" s="209"/>
      <c r="E836" s="218"/>
      <c r="F836" s="208"/>
      <c r="G836" s="208"/>
      <c r="H836" s="235"/>
      <c r="I836" s="208"/>
      <c r="J836" s="216"/>
      <c r="K836" s="217"/>
      <c r="L836" s="212"/>
      <c r="M836" s="212"/>
      <c r="N836" s="213"/>
    </row>
    <row r="837" spans="1:14" x14ac:dyDescent="0.3">
      <c r="A837" s="424"/>
      <c r="B837" s="207"/>
      <c r="C837" s="216"/>
      <c r="D837" s="209"/>
      <c r="E837" s="218"/>
      <c r="F837" s="208"/>
      <c r="G837" s="208"/>
      <c r="H837" s="235"/>
      <c r="I837" s="208"/>
      <c r="J837" s="216"/>
      <c r="K837" s="217"/>
      <c r="L837" s="212"/>
      <c r="M837" s="212"/>
      <c r="N837" s="213"/>
    </row>
    <row r="838" spans="1:14" x14ac:dyDescent="0.3">
      <c r="A838" s="424"/>
      <c r="B838" s="207"/>
      <c r="C838" s="216"/>
      <c r="D838" s="209"/>
      <c r="E838" s="218"/>
      <c r="F838" s="208"/>
      <c r="G838" s="208"/>
      <c r="H838" s="235"/>
      <c r="I838" s="208"/>
      <c r="J838" s="216"/>
      <c r="K838" s="219"/>
      <c r="L838" s="212"/>
      <c r="M838" s="212"/>
      <c r="N838" s="213"/>
    </row>
    <row r="839" spans="1:14" x14ac:dyDescent="0.3">
      <c r="A839" s="424"/>
      <c r="B839" s="207"/>
      <c r="C839" s="216"/>
      <c r="D839" s="209"/>
      <c r="E839" s="218"/>
      <c r="F839" s="208"/>
      <c r="G839" s="208"/>
      <c r="H839" s="235"/>
      <c r="I839" s="208"/>
      <c r="J839" s="216"/>
      <c r="K839" s="217"/>
      <c r="L839" s="212"/>
      <c r="M839" s="212"/>
      <c r="N839" s="213"/>
    </row>
    <row r="840" spans="1:14" x14ac:dyDescent="0.3">
      <c r="A840" s="424"/>
      <c r="B840" s="207"/>
      <c r="C840" s="216"/>
      <c r="D840" s="209"/>
      <c r="E840" s="218"/>
      <c r="F840" s="208"/>
      <c r="G840" s="208"/>
      <c r="H840" s="235"/>
      <c r="I840" s="208"/>
      <c r="J840" s="216"/>
      <c r="K840" s="217"/>
      <c r="L840" s="212"/>
      <c r="M840" s="212"/>
      <c r="N840" s="213"/>
    </row>
    <row r="841" spans="1:14" x14ac:dyDescent="0.3">
      <c r="A841" s="424"/>
      <c r="B841" s="207"/>
      <c r="C841" s="216"/>
      <c r="D841" s="209"/>
      <c r="E841" s="218"/>
      <c r="F841" s="208"/>
      <c r="G841" s="208"/>
      <c r="H841" s="235"/>
      <c r="I841" s="208"/>
      <c r="J841" s="216"/>
      <c r="K841" s="217"/>
      <c r="L841" s="212"/>
      <c r="M841" s="212"/>
      <c r="N841" s="213"/>
    </row>
    <row r="842" spans="1:14" x14ac:dyDescent="0.3">
      <c r="A842" s="424"/>
      <c r="B842" s="207"/>
      <c r="C842" s="216"/>
      <c r="D842" s="209"/>
      <c r="E842" s="218"/>
      <c r="F842" s="208"/>
      <c r="G842" s="208"/>
      <c r="H842" s="235"/>
      <c r="I842" s="208"/>
      <c r="J842" s="216"/>
      <c r="K842" s="217"/>
      <c r="L842" s="212"/>
      <c r="M842" s="212"/>
      <c r="N842" s="213"/>
    </row>
    <row r="843" spans="1:14" x14ac:dyDescent="0.3">
      <c r="A843" s="424"/>
      <c r="B843" s="207"/>
      <c r="C843" s="216"/>
      <c r="D843" s="209"/>
      <c r="E843" s="218"/>
      <c r="F843" s="208"/>
      <c r="G843" s="208"/>
      <c r="H843" s="235"/>
      <c r="I843" s="208"/>
      <c r="J843" s="216"/>
      <c r="K843" s="217"/>
      <c r="L843" s="212"/>
      <c r="M843" s="212"/>
      <c r="N843" s="213"/>
    </row>
    <row r="844" spans="1:14" x14ac:dyDescent="0.3">
      <c r="A844" s="424"/>
      <c r="B844" s="207"/>
      <c r="C844" s="216"/>
      <c r="D844" s="209"/>
      <c r="E844" s="218"/>
      <c r="F844" s="208"/>
      <c r="G844" s="208"/>
      <c r="H844" s="235"/>
      <c r="I844" s="208"/>
      <c r="J844" s="216"/>
      <c r="K844" s="217"/>
      <c r="L844" s="212"/>
      <c r="M844" s="212"/>
      <c r="N844" s="213"/>
    </row>
    <row r="845" spans="1:14" x14ac:dyDescent="0.3">
      <c r="A845" s="424"/>
      <c r="B845" s="207"/>
      <c r="C845" s="216"/>
      <c r="D845" s="209"/>
      <c r="E845" s="218"/>
      <c r="F845" s="208"/>
      <c r="G845" s="208"/>
      <c r="H845" s="235"/>
      <c r="I845" s="208"/>
      <c r="J845" s="216"/>
      <c r="K845" s="219"/>
      <c r="L845" s="212"/>
      <c r="M845" s="212"/>
      <c r="N845" s="213"/>
    </row>
    <row r="846" spans="1:14" x14ac:dyDescent="0.3">
      <c r="A846" s="424"/>
      <c r="B846" s="207"/>
      <c r="C846" s="216"/>
      <c r="D846" s="209"/>
      <c r="E846" s="218"/>
      <c r="F846" s="208"/>
      <c r="G846" s="208"/>
      <c r="H846" s="235"/>
      <c r="I846" s="208"/>
      <c r="J846" s="216"/>
      <c r="K846" s="217"/>
      <c r="L846" s="212"/>
      <c r="M846" s="212"/>
      <c r="N846" s="213"/>
    </row>
    <row r="847" spans="1:14" x14ac:dyDescent="0.3">
      <c r="A847" s="424"/>
      <c r="B847" s="207"/>
      <c r="C847" s="216"/>
      <c r="D847" s="209"/>
      <c r="E847" s="218"/>
      <c r="F847" s="208"/>
      <c r="G847" s="208"/>
      <c r="H847" s="235"/>
      <c r="I847" s="208"/>
      <c r="J847" s="216"/>
      <c r="K847" s="219"/>
      <c r="L847" s="212"/>
      <c r="M847" s="212"/>
      <c r="N847" s="213"/>
    </row>
    <row r="848" spans="1:14" x14ac:dyDescent="0.3">
      <c r="A848" s="424"/>
      <c r="B848" s="207"/>
      <c r="C848" s="216"/>
      <c r="D848" s="209"/>
      <c r="E848" s="218"/>
      <c r="F848" s="208"/>
      <c r="G848" s="208"/>
      <c r="H848" s="235"/>
      <c r="I848" s="208"/>
      <c r="J848" s="216"/>
      <c r="K848" s="217"/>
      <c r="L848" s="212"/>
      <c r="M848" s="212"/>
      <c r="N848" s="213"/>
    </row>
    <row r="849" spans="1:14" x14ac:dyDescent="0.3">
      <c r="A849" s="424"/>
      <c r="B849" s="207"/>
      <c r="C849" s="216"/>
      <c r="D849" s="209"/>
      <c r="E849" s="218"/>
      <c r="F849" s="208"/>
      <c r="G849" s="208"/>
      <c r="H849" s="235"/>
      <c r="I849" s="208"/>
      <c r="J849" s="216"/>
      <c r="K849" s="217"/>
      <c r="L849" s="212"/>
      <c r="M849" s="212"/>
      <c r="N849" s="213"/>
    </row>
    <row r="850" spans="1:14" x14ac:dyDescent="0.3">
      <c r="A850" s="424"/>
      <c r="B850" s="207"/>
      <c r="C850" s="216"/>
      <c r="D850" s="209"/>
      <c r="E850" s="218"/>
      <c r="F850" s="208"/>
      <c r="G850" s="208"/>
      <c r="H850" s="235"/>
      <c r="I850" s="208"/>
      <c r="J850" s="216"/>
      <c r="K850" s="219"/>
      <c r="L850" s="212"/>
      <c r="M850" s="212"/>
      <c r="N850" s="213"/>
    </row>
    <row r="851" spans="1:14" x14ac:dyDescent="0.3">
      <c r="A851" s="424"/>
      <c r="B851" s="207"/>
      <c r="C851" s="216"/>
      <c r="D851" s="209"/>
      <c r="E851" s="218"/>
      <c r="F851" s="208"/>
      <c r="G851" s="208"/>
      <c r="H851" s="235"/>
      <c r="I851" s="208"/>
      <c r="J851" s="216"/>
      <c r="K851" s="217"/>
      <c r="L851" s="212"/>
      <c r="M851" s="212"/>
      <c r="N851" s="213"/>
    </row>
    <row r="852" spans="1:14" x14ac:dyDescent="0.3">
      <c r="A852" s="424"/>
      <c r="B852" s="207"/>
      <c r="C852" s="216"/>
      <c r="D852" s="209"/>
      <c r="E852" s="218"/>
      <c r="F852" s="208"/>
      <c r="G852" s="208"/>
      <c r="H852" s="235"/>
      <c r="I852" s="208"/>
      <c r="J852" s="216"/>
      <c r="K852" s="217"/>
      <c r="L852" s="212"/>
      <c r="M852" s="212"/>
      <c r="N852" s="213"/>
    </row>
    <row r="853" spans="1:14" x14ac:dyDescent="0.3">
      <c r="A853" s="424"/>
      <c r="B853" s="207"/>
      <c r="C853" s="216"/>
      <c r="D853" s="209"/>
      <c r="E853" s="218"/>
      <c r="F853" s="208"/>
      <c r="G853" s="208"/>
      <c r="H853" s="235"/>
      <c r="I853" s="208"/>
      <c r="J853" s="216"/>
      <c r="K853" s="217"/>
      <c r="L853" s="212"/>
      <c r="M853" s="212"/>
      <c r="N853" s="213"/>
    </row>
    <row r="854" spans="1:14" x14ac:dyDescent="0.3">
      <c r="A854" s="424"/>
      <c r="B854" s="207"/>
      <c r="C854" s="216"/>
      <c r="D854" s="209"/>
      <c r="E854" s="218"/>
      <c r="F854" s="208"/>
      <c r="G854" s="208"/>
      <c r="H854" s="235"/>
      <c r="I854" s="208"/>
      <c r="J854" s="216"/>
      <c r="K854" s="219"/>
      <c r="L854" s="212"/>
      <c r="M854" s="212"/>
      <c r="N854" s="213"/>
    </row>
    <row r="855" spans="1:14" x14ac:dyDescent="0.3">
      <c r="A855" s="424"/>
      <c r="B855" s="207"/>
      <c r="C855" s="216"/>
      <c r="D855" s="209"/>
      <c r="E855" s="218"/>
      <c r="F855" s="208"/>
      <c r="G855" s="208"/>
      <c r="H855" s="235"/>
      <c r="I855" s="208"/>
      <c r="J855" s="216"/>
      <c r="K855" s="217"/>
      <c r="L855" s="212"/>
      <c r="M855" s="212"/>
      <c r="N855" s="213"/>
    </row>
    <row r="856" spans="1:14" x14ac:dyDescent="0.3">
      <c r="A856" s="424"/>
      <c r="B856" s="207"/>
      <c r="C856" s="216"/>
      <c r="D856" s="209"/>
      <c r="E856" s="218"/>
      <c r="F856" s="208"/>
      <c r="G856" s="208"/>
      <c r="H856" s="235"/>
      <c r="I856" s="208"/>
      <c r="J856" s="216"/>
      <c r="K856" s="217"/>
      <c r="L856" s="212"/>
      <c r="M856" s="212"/>
      <c r="N856" s="213"/>
    </row>
    <row r="857" spans="1:14" x14ac:dyDescent="0.3">
      <c r="A857" s="424"/>
      <c r="B857" s="207"/>
      <c r="C857" s="216"/>
      <c r="D857" s="209"/>
      <c r="E857" s="218"/>
      <c r="F857" s="208"/>
      <c r="G857" s="208"/>
      <c r="H857" s="235"/>
      <c r="I857" s="208"/>
      <c r="J857" s="216"/>
      <c r="K857" s="219"/>
      <c r="L857" s="212"/>
      <c r="M857" s="212"/>
      <c r="N857" s="213"/>
    </row>
    <row r="858" spans="1:14" x14ac:dyDescent="0.3">
      <c r="A858" s="424"/>
      <c r="B858" s="207"/>
      <c r="C858" s="216"/>
      <c r="D858" s="209"/>
      <c r="E858" s="218"/>
      <c r="F858" s="208"/>
      <c r="G858" s="208"/>
      <c r="H858" s="235"/>
      <c r="I858" s="208"/>
      <c r="J858" s="216"/>
      <c r="K858" s="219"/>
      <c r="L858" s="212"/>
      <c r="M858" s="212"/>
      <c r="N858" s="213"/>
    </row>
    <row r="859" spans="1:14" x14ac:dyDescent="0.3">
      <c r="A859" s="424"/>
      <c r="B859" s="207"/>
      <c r="C859" s="216"/>
      <c r="D859" s="209"/>
      <c r="E859" s="218"/>
      <c r="F859" s="208"/>
      <c r="G859" s="208"/>
      <c r="H859" s="235"/>
      <c r="I859" s="208"/>
      <c r="J859" s="216"/>
      <c r="K859" s="217"/>
      <c r="L859" s="212"/>
      <c r="M859" s="212"/>
      <c r="N859" s="213"/>
    </row>
    <row r="860" spans="1:14" x14ac:dyDescent="0.3">
      <c r="A860" s="424"/>
      <c r="B860" s="207"/>
      <c r="C860" s="216"/>
      <c r="D860" s="209"/>
      <c r="E860" s="218"/>
      <c r="F860" s="208"/>
      <c r="G860" s="208"/>
      <c r="H860" s="235"/>
      <c r="I860" s="208"/>
      <c r="J860" s="216"/>
      <c r="K860" s="217"/>
      <c r="L860" s="212"/>
      <c r="M860" s="212"/>
      <c r="N860" s="213"/>
    </row>
    <row r="861" spans="1:14" x14ac:dyDescent="0.3">
      <c r="A861" s="424"/>
      <c r="B861" s="207"/>
      <c r="C861" s="216"/>
      <c r="D861" s="209"/>
      <c r="E861" s="218"/>
      <c r="F861" s="208"/>
      <c r="G861" s="208"/>
      <c r="H861" s="235"/>
      <c r="I861" s="208"/>
      <c r="J861" s="216"/>
      <c r="K861" s="219"/>
      <c r="L861" s="212"/>
      <c r="M861" s="212"/>
      <c r="N861" s="213"/>
    </row>
    <row r="862" spans="1:14" x14ac:dyDescent="0.3">
      <c r="A862" s="424"/>
      <c r="B862" s="207"/>
      <c r="C862" s="216"/>
      <c r="D862" s="209"/>
      <c r="E862" s="218"/>
      <c r="F862" s="208"/>
      <c r="G862" s="208"/>
      <c r="H862" s="235"/>
      <c r="I862" s="208"/>
      <c r="J862" s="216"/>
      <c r="K862" s="217"/>
      <c r="L862" s="212"/>
      <c r="M862" s="212"/>
      <c r="N862" s="213"/>
    </row>
    <row r="863" spans="1:14" x14ac:dyDescent="0.3">
      <c r="A863" s="424"/>
      <c r="B863" s="207"/>
      <c r="C863" s="216"/>
      <c r="D863" s="209"/>
      <c r="E863" s="218"/>
      <c r="F863" s="208"/>
      <c r="G863" s="208"/>
      <c r="H863" s="235"/>
      <c r="I863" s="208"/>
      <c r="J863" s="216"/>
      <c r="K863" s="219"/>
      <c r="L863" s="212"/>
      <c r="M863" s="212"/>
      <c r="N863" s="213"/>
    </row>
    <row r="864" spans="1:14" x14ac:dyDescent="0.3">
      <c r="A864" s="424"/>
      <c r="B864" s="207"/>
      <c r="C864" s="216"/>
      <c r="D864" s="209"/>
      <c r="E864" s="218"/>
      <c r="F864" s="208"/>
      <c r="G864" s="208"/>
      <c r="H864" s="235"/>
      <c r="I864" s="208"/>
      <c r="J864" s="216"/>
      <c r="K864" s="219"/>
      <c r="L864" s="212"/>
      <c r="M864" s="212"/>
      <c r="N864" s="213"/>
    </row>
    <row r="865" spans="1:14" x14ac:dyDescent="0.3">
      <c r="A865" s="424"/>
      <c r="B865" s="207"/>
      <c r="C865" s="216"/>
      <c r="D865" s="209"/>
      <c r="E865" s="218"/>
      <c r="F865" s="208"/>
      <c r="G865" s="208"/>
      <c r="H865" s="235"/>
      <c r="I865" s="208"/>
      <c r="J865" s="216"/>
      <c r="K865" s="219"/>
      <c r="L865" s="212"/>
      <c r="M865" s="212"/>
      <c r="N865" s="213"/>
    </row>
    <row r="866" spans="1:14" x14ac:dyDescent="0.3">
      <c r="A866" s="424"/>
      <c r="B866" s="207"/>
      <c r="C866" s="216"/>
      <c r="D866" s="209"/>
      <c r="E866" s="218"/>
      <c r="F866" s="208"/>
      <c r="G866" s="208"/>
      <c r="H866" s="235"/>
      <c r="I866" s="208"/>
      <c r="J866" s="216"/>
      <c r="K866" s="219"/>
      <c r="L866" s="212"/>
      <c r="M866" s="212"/>
      <c r="N866" s="213"/>
    </row>
    <row r="867" spans="1:14" x14ac:dyDescent="0.3">
      <c r="A867" s="424"/>
      <c r="B867" s="207"/>
      <c r="C867" s="216"/>
      <c r="D867" s="209"/>
      <c r="E867" s="218"/>
      <c r="F867" s="208"/>
      <c r="G867" s="208"/>
      <c r="H867" s="235"/>
      <c r="I867" s="208"/>
      <c r="J867" s="216"/>
      <c r="K867" s="219"/>
      <c r="L867" s="212"/>
      <c r="M867" s="212"/>
      <c r="N867" s="213"/>
    </row>
    <row r="868" spans="1:14" x14ac:dyDescent="0.3">
      <c r="A868" s="424"/>
      <c r="B868" s="207"/>
      <c r="C868" s="216"/>
      <c r="D868" s="209"/>
      <c r="E868" s="218"/>
      <c r="F868" s="208"/>
      <c r="G868" s="208"/>
      <c r="H868" s="235"/>
      <c r="I868" s="208"/>
      <c r="J868" s="216"/>
      <c r="K868" s="219"/>
      <c r="L868" s="212"/>
      <c r="M868" s="212"/>
      <c r="N868" s="213"/>
    </row>
    <row r="869" spans="1:14" x14ac:dyDescent="0.3">
      <c r="A869" s="424"/>
      <c r="B869" s="207"/>
      <c r="C869" s="216"/>
      <c r="D869" s="209"/>
      <c r="E869" s="218"/>
      <c r="F869" s="208"/>
      <c r="G869" s="208"/>
      <c r="H869" s="235"/>
      <c r="I869" s="208"/>
      <c r="J869" s="216"/>
      <c r="K869" s="217"/>
      <c r="L869" s="212"/>
      <c r="M869" s="212"/>
      <c r="N869" s="213"/>
    </row>
    <row r="870" spans="1:14" x14ac:dyDescent="0.3">
      <c r="A870" s="424"/>
      <c r="B870" s="207"/>
      <c r="C870" s="216"/>
      <c r="D870" s="209"/>
      <c r="E870" s="218"/>
      <c r="F870" s="208"/>
      <c r="G870" s="208"/>
      <c r="H870" s="235"/>
      <c r="I870" s="208"/>
      <c r="J870" s="216"/>
      <c r="K870" s="219"/>
      <c r="L870" s="212"/>
      <c r="M870" s="212"/>
      <c r="N870" s="213"/>
    </row>
    <row r="871" spans="1:14" x14ac:dyDescent="0.3">
      <c r="A871" s="424"/>
      <c r="B871" s="207"/>
      <c r="C871" s="216"/>
      <c r="D871" s="209"/>
      <c r="E871" s="218"/>
      <c r="F871" s="208"/>
      <c r="G871" s="208"/>
      <c r="H871" s="235"/>
      <c r="I871" s="208"/>
      <c r="J871" s="216"/>
      <c r="K871" s="217"/>
      <c r="L871" s="212"/>
      <c r="M871" s="212"/>
      <c r="N871" s="213"/>
    </row>
    <row r="872" spans="1:14" x14ac:dyDescent="0.3">
      <c r="A872" s="424"/>
      <c r="B872" s="207"/>
      <c r="C872" s="216"/>
      <c r="D872" s="209"/>
      <c r="E872" s="218"/>
      <c r="F872" s="208"/>
      <c r="G872" s="208"/>
      <c r="H872" s="235"/>
      <c r="I872" s="208"/>
      <c r="J872" s="216"/>
      <c r="K872" s="219"/>
      <c r="L872" s="212"/>
      <c r="M872" s="212"/>
      <c r="N872" s="213"/>
    </row>
    <row r="873" spans="1:14" x14ac:dyDescent="0.3">
      <c r="A873" s="424"/>
      <c r="B873" s="207"/>
      <c r="C873" s="216"/>
      <c r="D873" s="209"/>
      <c r="E873" s="218"/>
      <c r="F873" s="208"/>
      <c r="G873" s="208"/>
      <c r="H873" s="235"/>
      <c r="I873" s="208"/>
      <c r="J873" s="216"/>
      <c r="K873" s="219"/>
      <c r="L873" s="212"/>
      <c r="M873" s="212"/>
      <c r="N873" s="213"/>
    </row>
    <row r="874" spans="1:14" x14ac:dyDescent="0.3">
      <c r="A874" s="424"/>
      <c r="B874" s="207"/>
      <c r="C874" s="216"/>
      <c r="D874" s="209"/>
      <c r="E874" s="218"/>
      <c r="F874" s="208"/>
      <c r="G874" s="208"/>
      <c r="H874" s="235"/>
      <c r="I874" s="208"/>
      <c r="J874" s="216"/>
      <c r="K874" s="219"/>
      <c r="L874" s="212"/>
      <c r="M874" s="212"/>
      <c r="N874" s="213"/>
    </row>
    <row r="875" spans="1:14" x14ac:dyDescent="0.3">
      <c r="A875" s="424"/>
      <c r="B875" s="207"/>
      <c r="C875" s="216"/>
      <c r="D875" s="209"/>
      <c r="E875" s="218"/>
      <c r="F875" s="208"/>
      <c r="G875" s="208"/>
      <c r="H875" s="235"/>
      <c r="I875" s="208"/>
      <c r="J875" s="216"/>
      <c r="K875" s="219"/>
      <c r="L875" s="212"/>
      <c r="M875" s="212"/>
      <c r="N875" s="213"/>
    </row>
    <row r="876" spans="1:14" x14ac:dyDescent="0.3">
      <c r="A876" s="424"/>
      <c r="B876" s="207"/>
      <c r="C876" s="216"/>
      <c r="D876" s="209"/>
      <c r="E876" s="218"/>
      <c r="F876" s="208"/>
      <c r="G876" s="208"/>
      <c r="H876" s="235"/>
      <c r="I876" s="208"/>
      <c r="J876" s="216"/>
      <c r="K876" s="219"/>
      <c r="L876" s="212"/>
      <c r="M876" s="212"/>
      <c r="N876" s="213"/>
    </row>
    <row r="877" spans="1:14" x14ac:dyDescent="0.3">
      <c r="A877" s="424"/>
      <c r="B877" s="207"/>
      <c r="C877" s="216"/>
      <c r="D877" s="209"/>
      <c r="E877" s="218"/>
      <c r="F877" s="208"/>
      <c r="G877" s="208"/>
      <c r="H877" s="235"/>
      <c r="I877" s="208"/>
      <c r="J877" s="216"/>
      <c r="K877" s="219"/>
      <c r="L877" s="212"/>
      <c r="M877" s="212"/>
      <c r="N877" s="213"/>
    </row>
    <row r="878" spans="1:14" x14ac:dyDescent="0.3">
      <c r="A878" s="424"/>
      <c r="B878" s="207"/>
      <c r="C878" s="216"/>
      <c r="D878" s="209"/>
      <c r="E878" s="218"/>
      <c r="F878" s="208"/>
      <c r="G878" s="208"/>
      <c r="H878" s="235"/>
      <c r="I878" s="208"/>
      <c r="J878" s="216"/>
      <c r="K878" s="217"/>
      <c r="L878" s="212"/>
      <c r="M878" s="212"/>
      <c r="N878" s="213"/>
    </row>
    <row r="879" spans="1:14" x14ac:dyDescent="0.3">
      <c r="A879" s="424"/>
      <c r="B879" s="207"/>
      <c r="C879" s="216"/>
      <c r="D879" s="209"/>
      <c r="E879" s="218"/>
      <c r="F879" s="208"/>
      <c r="G879" s="208"/>
      <c r="H879" s="235"/>
      <c r="I879" s="208"/>
      <c r="J879" s="216"/>
      <c r="K879" s="217"/>
      <c r="L879" s="212"/>
      <c r="M879" s="212"/>
      <c r="N879" s="213"/>
    </row>
    <row r="880" spans="1:14" x14ac:dyDescent="0.3">
      <c r="A880" s="424"/>
      <c r="B880" s="207"/>
      <c r="C880" s="216"/>
      <c r="D880" s="209"/>
      <c r="E880" s="218"/>
      <c r="F880" s="208"/>
      <c r="G880" s="208"/>
      <c r="H880" s="235"/>
      <c r="I880" s="208"/>
      <c r="J880" s="216"/>
      <c r="K880" s="219"/>
      <c r="L880" s="212"/>
      <c r="M880" s="212"/>
      <c r="N880" s="213"/>
    </row>
    <row r="881" spans="1:14" x14ac:dyDescent="0.3">
      <c r="A881" s="424"/>
      <c r="B881" s="207"/>
      <c r="C881" s="216"/>
      <c r="D881" s="209"/>
      <c r="E881" s="218"/>
      <c r="F881" s="208"/>
      <c r="G881" s="208"/>
      <c r="H881" s="235"/>
      <c r="I881" s="208"/>
      <c r="J881" s="216"/>
      <c r="K881" s="217"/>
      <c r="L881" s="212"/>
      <c r="M881" s="212"/>
      <c r="N881" s="213"/>
    </row>
    <row r="882" spans="1:14" x14ac:dyDescent="0.3">
      <c r="A882" s="424"/>
      <c r="B882" s="207"/>
      <c r="C882" s="216"/>
      <c r="D882" s="209"/>
      <c r="E882" s="218"/>
      <c r="F882" s="208"/>
      <c r="G882" s="208"/>
      <c r="H882" s="235"/>
      <c r="I882" s="208"/>
      <c r="J882" s="216"/>
      <c r="K882" s="217"/>
      <c r="L882" s="212"/>
      <c r="M882" s="212"/>
      <c r="N882" s="213"/>
    </row>
    <row r="883" spans="1:14" x14ac:dyDescent="0.3">
      <c r="A883" s="424"/>
      <c r="B883" s="212"/>
      <c r="C883" s="217"/>
      <c r="D883" s="225"/>
      <c r="E883" s="226"/>
      <c r="F883" s="211"/>
      <c r="G883" s="211"/>
      <c r="H883" s="264"/>
      <c r="I883" s="211"/>
      <c r="J883" s="217"/>
      <c r="K883" s="217"/>
      <c r="L883" s="212"/>
      <c r="M883" s="212"/>
      <c r="N883" s="213"/>
    </row>
    <row r="884" spans="1:14" x14ac:dyDescent="0.3">
      <c r="A884" s="424"/>
      <c r="B884" s="212"/>
      <c r="C884" s="217"/>
      <c r="D884" s="225"/>
      <c r="E884" s="226"/>
      <c r="F884" s="211"/>
      <c r="G884" s="211"/>
      <c r="H884" s="264"/>
      <c r="I884" s="211"/>
      <c r="J884" s="217"/>
      <c r="K884" s="219"/>
      <c r="L884" s="212"/>
      <c r="M884" s="212"/>
      <c r="N884" s="213"/>
    </row>
    <row r="885" spans="1:14" x14ac:dyDescent="0.3">
      <c r="A885" s="424"/>
      <c r="B885" s="212"/>
      <c r="C885" s="217"/>
      <c r="D885" s="225"/>
      <c r="E885" s="226"/>
      <c r="F885" s="211"/>
      <c r="G885" s="211"/>
      <c r="H885" s="264"/>
      <c r="I885" s="211"/>
      <c r="J885" s="217"/>
      <c r="K885" s="217"/>
      <c r="L885" s="212"/>
      <c r="M885" s="212"/>
      <c r="N885" s="213"/>
    </row>
    <row r="886" spans="1:14" x14ac:dyDescent="0.3">
      <c r="A886" s="424"/>
      <c r="B886" s="212"/>
      <c r="C886" s="217"/>
      <c r="D886" s="225"/>
      <c r="E886" s="226"/>
      <c r="F886" s="211"/>
      <c r="G886" s="211"/>
      <c r="H886" s="264"/>
      <c r="I886" s="211"/>
      <c r="J886" s="217"/>
      <c r="K886" s="219"/>
      <c r="L886" s="212"/>
      <c r="M886" s="212"/>
      <c r="N886" s="213"/>
    </row>
    <row r="887" spans="1:14" x14ac:dyDescent="0.3">
      <c r="A887" s="424"/>
      <c r="B887" s="212"/>
      <c r="C887" s="217"/>
      <c r="D887" s="225"/>
      <c r="E887" s="226"/>
      <c r="F887" s="211"/>
      <c r="G887" s="211"/>
      <c r="H887" s="264"/>
      <c r="I887" s="211"/>
      <c r="J887" s="217"/>
      <c r="K887" s="219"/>
      <c r="L887" s="212"/>
      <c r="M887" s="212"/>
      <c r="N887" s="213"/>
    </row>
    <row r="888" spans="1:14" x14ac:dyDescent="0.3">
      <c r="A888" s="424"/>
      <c r="B888" s="212"/>
      <c r="C888" s="217"/>
      <c r="D888" s="225"/>
      <c r="E888" s="226"/>
      <c r="F888" s="211"/>
      <c r="G888" s="211"/>
      <c r="H888" s="264"/>
      <c r="I888" s="211"/>
      <c r="J888" s="217"/>
      <c r="K888" s="217"/>
      <c r="L888" s="212"/>
      <c r="M888" s="212"/>
      <c r="N888" s="213"/>
    </row>
    <row r="889" spans="1:14" x14ac:dyDescent="0.3">
      <c r="A889" s="424"/>
      <c r="B889" s="212"/>
      <c r="C889" s="217"/>
      <c r="D889" s="225"/>
      <c r="E889" s="226"/>
      <c r="F889" s="211"/>
      <c r="G889" s="211"/>
      <c r="H889" s="264"/>
      <c r="I889" s="211"/>
      <c r="J889" s="217"/>
      <c r="K889" s="217"/>
      <c r="L889" s="212"/>
      <c r="M889" s="212"/>
      <c r="N889" s="213"/>
    </row>
    <row r="890" spans="1:14" x14ac:dyDescent="0.3">
      <c r="A890" s="424"/>
      <c r="B890" s="212"/>
      <c r="C890" s="217"/>
      <c r="D890" s="225"/>
      <c r="E890" s="226"/>
      <c r="F890" s="211"/>
      <c r="G890" s="211"/>
      <c r="H890" s="264"/>
      <c r="I890" s="211"/>
      <c r="J890" s="217"/>
      <c r="K890" s="217"/>
      <c r="L890" s="212"/>
      <c r="M890" s="212"/>
      <c r="N890" s="213"/>
    </row>
    <row r="891" spans="1:14" x14ac:dyDescent="0.3">
      <c r="A891" s="424"/>
      <c r="B891" s="212"/>
      <c r="C891" s="217"/>
      <c r="D891" s="225"/>
      <c r="E891" s="226"/>
      <c r="F891" s="211"/>
      <c r="G891" s="211"/>
      <c r="H891" s="264"/>
      <c r="I891" s="211"/>
      <c r="J891" s="217"/>
      <c r="K891" s="219"/>
      <c r="L891" s="212"/>
      <c r="M891" s="212"/>
      <c r="N891" s="213"/>
    </row>
    <row r="892" spans="1:14" x14ac:dyDescent="0.3">
      <c r="A892" s="424"/>
      <c r="B892" s="212"/>
      <c r="C892" s="217"/>
      <c r="D892" s="225"/>
      <c r="E892" s="226"/>
      <c r="F892" s="211"/>
      <c r="G892" s="211"/>
      <c r="H892" s="264"/>
      <c r="I892" s="211"/>
      <c r="J892" s="217"/>
      <c r="K892" s="219"/>
      <c r="L892" s="212"/>
      <c r="M892" s="212"/>
      <c r="N892" s="213"/>
    </row>
    <row r="893" spans="1:14" x14ac:dyDescent="0.3">
      <c r="A893" s="424"/>
      <c r="B893" s="212"/>
      <c r="C893" s="217"/>
      <c r="D893" s="225"/>
      <c r="E893" s="226"/>
      <c r="F893" s="211"/>
      <c r="G893" s="211"/>
      <c r="H893" s="264"/>
      <c r="I893" s="211"/>
      <c r="J893" s="217"/>
      <c r="K893" s="217"/>
      <c r="L893" s="212"/>
      <c r="M893" s="212"/>
      <c r="N893" s="213"/>
    </row>
    <row r="894" spans="1:14" x14ac:dyDescent="0.3">
      <c r="A894" s="424"/>
      <c r="B894" s="212"/>
      <c r="C894" s="217"/>
      <c r="D894" s="225"/>
      <c r="E894" s="226"/>
      <c r="F894" s="211"/>
      <c r="G894" s="211"/>
      <c r="H894" s="264"/>
      <c r="I894" s="211"/>
      <c r="J894" s="217"/>
      <c r="K894" s="219"/>
      <c r="L894" s="212"/>
      <c r="M894" s="212"/>
      <c r="N894" s="213"/>
    </row>
    <row r="895" spans="1:14" x14ac:dyDescent="0.3">
      <c r="A895" s="424"/>
      <c r="B895" s="212"/>
      <c r="C895" s="217"/>
      <c r="D895" s="225"/>
      <c r="E895" s="226"/>
      <c r="F895" s="211"/>
      <c r="G895" s="211"/>
      <c r="H895" s="264"/>
      <c r="I895" s="211"/>
      <c r="J895" s="217"/>
      <c r="K895" s="217"/>
      <c r="L895" s="212"/>
      <c r="M895" s="212"/>
      <c r="N895" s="213"/>
    </row>
    <row r="896" spans="1:14" x14ac:dyDescent="0.3">
      <c r="A896" s="424"/>
      <c r="B896" s="212"/>
      <c r="C896" s="217"/>
      <c r="D896" s="225"/>
      <c r="E896" s="226"/>
      <c r="F896" s="211"/>
      <c r="G896" s="211"/>
      <c r="H896" s="264"/>
      <c r="I896" s="211"/>
      <c r="J896" s="217"/>
      <c r="K896" s="219"/>
      <c r="L896" s="212"/>
      <c r="M896" s="212"/>
      <c r="N896" s="213"/>
    </row>
    <row r="897" spans="1:14" x14ac:dyDescent="0.3">
      <c r="A897" s="424"/>
      <c r="B897" s="212"/>
      <c r="C897" s="217"/>
      <c r="D897" s="225"/>
      <c r="E897" s="226"/>
      <c r="F897" s="211"/>
      <c r="G897" s="211"/>
      <c r="H897" s="264"/>
      <c r="I897" s="211"/>
      <c r="J897" s="217"/>
      <c r="K897" s="219"/>
      <c r="L897" s="212"/>
      <c r="M897" s="212"/>
      <c r="N897" s="213"/>
    </row>
    <row r="898" spans="1:14" x14ac:dyDescent="0.3">
      <c r="A898" s="424"/>
      <c r="B898" s="212"/>
      <c r="C898" s="217"/>
      <c r="D898" s="225"/>
      <c r="E898" s="226"/>
      <c r="F898" s="211"/>
      <c r="G898" s="211"/>
      <c r="H898" s="264"/>
      <c r="I898" s="211"/>
      <c r="J898" s="217"/>
      <c r="K898" s="217"/>
      <c r="L898" s="212"/>
      <c r="M898" s="212"/>
      <c r="N898" s="213"/>
    </row>
    <row r="899" spans="1:14" x14ac:dyDescent="0.3">
      <c r="A899" s="424"/>
      <c r="B899" s="212"/>
      <c r="C899" s="217"/>
      <c r="D899" s="225"/>
      <c r="E899" s="226"/>
      <c r="F899" s="211"/>
      <c r="G899" s="211"/>
      <c r="H899" s="264"/>
      <c r="I899" s="211"/>
      <c r="J899" s="217"/>
      <c r="K899" s="217"/>
      <c r="L899" s="212"/>
      <c r="M899" s="212"/>
      <c r="N899" s="213"/>
    </row>
    <row r="900" spans="1:14" x14ac:dyDescent="0.3">
      <c r="A900" s="424"/>
      <c r="B900" s="212"/>
      <c r="C900" s="217"/>
      <c r="D900" s="225"/>
      <c r="E900" s="226"/>
      <c r="F900" s="211"/>
      <c r="G900" s="211"/>
      <c r="H900" s="264"/>
      <c r="I900" s="211"/>
      <c r="J900" s="217"/>
      <c r="K900" s="217"/>
      <c r="L900" s="212"/>
      <c r="M900" s="212"/>
      <c r="N900" s="213"/>
    </row>
    <row r="901" spans="1:14" x14ac:dyDescent="0.3">
      <c r="A901" s="424"/>
      <c r="B901" s="212"/>
      <c r="C901" s="217"/>
      <c r="D901" s="225"/>
      <c r="E901" s="226"/>
      <c r="F901" s="211"/>
      <c r="G901" s="211"/>
      <c r="H901" s="264"/>
      <c r="I901" s="211"/>
      <c r="J901" s="217"/>
      <c r="K901" s="217"/>
      <c r="L901" s="212"/>
      <c r="M901" s="212"/>
      <c r="N901" s="213"/>
    </row>
    <row r="902" spans="1:14" x14ac:dyDescent="0.3">
      <c r="A902" s="424"/>
      <c r="B902" s="212"/>
      <c r="C902" s="217"/>
      <c r="D902" s="225"/>
      <c r="E902" s="226"/>
      <c r="F902" s="211"/>
      <c r="G902" s="211"/>
      <c r="H902" s="264"/>
      <c r="I902" s="211"/>
      <c r="J902" s="217"/>
      <c r="K902" s="219"/>
      <c r="L902" s="212"/>
      <c r="M902" s="212"/>
      <c r="N902" s="213"/>
    </row>
    <row r="903" spans="1:14" x14ac:dyDescent="0.3">
      <c r="A903" s="424"/>
      <c r="B903" s="212"/>
      <c r="C903" s="217"/>
      <c r="D903" s="225"/>
      <c r="E903" s="226"/>
      <c r="F903" s="211"/>
      <c r="G903" s="211"/>
      <c r="H903" s="264"/>
      <c r="I903" s="211"/>
      <c r="J903" s="217"/>
      <c r="K903" s="219"/>
      <c r="L903" s="212"/>
      <c r="M903" s="212"/>
      <c r="N903" s="213"/>
    </row>
    <row r="904" spans="1:14" x14ac:dyDescent="0.3">
      <c r="A904" s="424"/>
      <c r="B904" s="212"/>
      <c r="C904" s="217"/>
      <c r="D904" s="225"/>
      <c r="E904" s="226"/>
      <c r="F904" s="211"/>
      <c r="G904" s="211"/>
      <c r="H904" s="264"/>
      <c r="I904" s="211"/>
      <c r="J904" s="217"/>
      <c r="K904" s="219"/>
      <c r="L904" s="212"/>
      <c r="M904" s="212"/>
      <c r="N904" s="213"/>
    </row>
    <row r="905" spans="1:14" x14ac:dyDescent="0.3">
      <c r="A905" s="424"/>
      <c r="B905" s="212"/>
      <c r="C905" s="217"/>
      <c r="D905" s="225"/>
      <c r="E905" s="226"/>
      <c r="F905" s="211"/>
      <c r="G905" s="211"/>
      <c r="H905" s="264"/>
      <c r="I905" s="211"/>
      <c r="J905" s="217"/>
      <c r="K905" s="219"/>
      <c r="L905" s="212"/>
      <c r="M905" s="212"/>
      <c r="N905" s="213"/>
    </row>
    <row r="906" spans="1:14" x14ac:dyDescent="0.3">
      <c r="A906" s="424"/>
      <c r="B906" s="212"/>
      <c r="C906" s="217"/>
      <c r="D906" s="225"/>
      <c r="E906" s="226"/>
      <c r="F906" s="211"/>
      <c r="G906" s="211"/>
      <c r="H906" s="264"/>
      <c r="I906" s="211"/>
      <c r="J906" s="217"/>
      <c r="K906" s="219"/>
      <c r="L906" s="212"/>
      <c r="M906" s="212"/>
      <c r="N906" s="213"/>
    </row>
    <row r="907" spans="1:14" x14ac:dyDescent="0.3">
      <c r="A907" s="424"/>
      <c r="B907" s="212"/>
      <c r="C907" s="217"/>
      <c r="D907" s="225"/>
      <c r="E907" s="226"/>
      <c r="F907" s="211"/>
      <c r="G907" s="211"/>
      <c r="H907" s="264"/>
      <c r="I907" s="211"/>
      <c r="J907" s="217"/>
      <c r="K907" s="217"/>
      <c r="L907" s="212"/>
      <c r="M907" s="212"/>
      <c r="N907" s="213"/>
    </row>
    <row r="908" spans="1:14" x14ac:dyDescent="0.3">
      <c r="A908" s="424"/>
      <c r="B908" s="212"/>
      <c r="C908" s="217"/>
      <c r="D908" s="227"/>
      <c r="E908" s="226"/>
      <c r="F908" s="211"/>
      <c r="G908" s="211"/>
      <c r="H908" s="264"/>
      <c r="I908" s="211"/>
      <c r="J908" s="217"/>
      <c r="K908" s="217"/>
      <c r="L908" s="212"/>
      <c r="M908" s="212"/>
      <c r="N908" s="213"/>
    </row>
    <row r="909" spans="1:14" x14ac:dyDescent="0.3">
      <c r="A909" s="424"/>
      <c r="B909" s="212"/>
      <c r="C909" s="217"/>
      <c r="D909" s="227"/>
      <c r="E909" s="226"/>
      <c r="F909" s="211"/>
      <c r="G909" s="211"/>
      <c r="H909" s="264"/>
      <c r="I909" s="211"/>
      <c r="J909" s="217"/>
      <c r="K909" s="217"/>
      <c r="L909" s="212"/>
      <c r="M909" s="212"/>
      <c r="N909" s="213"/>
    </row>
    <row r="910" spans="1:14" x14ac:dyDescent="0.3">
      <c r="A910" s="424"/>
      <c r="B910" s="212"/>
      <c r="C910" s="217"/>
      <c r="D910" s="227"/>
      <c r="E910" s="226"/>
      <c r="F910" s="211"/>
      <c r="G910" s="211"/>
      <c r="H910" s="264"/>
      <c r="I910" s="211"/>
      <c r="J910" s="217"/>
      <c r="K910" s="219"/>
      <c r="L910" s="212"/>
      <c r="M910" s="212"/>
      <c r="N910" s="213"/>
    </row>
    <row r="911" spans="1:14" x14ac:dyDescent="0.3">
      <c r="A911" s="424"/>
      <c r="B911" s="212"/>
      <c r="C911" s="217"/>
      <c r="D911" s="219"/>
      <c r="E911" s="226"/>
      <c r="F911" s="211"/>
      <c r="G911" s="211"/>
      <c r="H911" s="264"/>
      <c r="I911" s="211"/>
      <c r="J911" s="217"/>
      <c r="K911" s="219"/>
      <c r="L911" s="212"/>
      <c r="M911" s="212"/>
      <c r="N911" s="213"/>
    </row>
    <row r="912" spans="1:14" x14ac:dyDescent="0.3">
      <c r="A912" s="424"/>
      <c r="B912" s="212"/>
      <c r="C912" s="217"/>
      <c r="D912" s="227"/>
      <c r="E912" s="226"/>
      <c r="F912" s="211"/>
      <c r="G912" s="211"/>
      <c r="H912" s="264"/>
      <c r="I912" s="211"/>
      <c r="J912" s="217"/>
      <c r="K912" s="219"/>
      <c r="L912" s="212"/>
      <c r="M912" s="212"/>
      <c r="N912" s="213"/>
    </row>
    <row r="913" spans="1:14" x14ac:dyDescent="0.3">
      <c r="A913" s="424"/>
      <c r="B913" s="212"/>
      <c r="C913" s="217"/>
      <c r="D913" s="227"/>
      <c r="E913" s="226"/>
      <c r="F913" s="211"/>
      <c r="G913" s="211"/>
      <c r="H913" s="264"/>
      <c r="I913" s="211"/>
      <c r="J913" s="217"/>
      <c r="K913" s="219"/>
      <c r="L913" s="212"/>
      <c r="M913" s="212"/>
      <c r="N913" s="213"/>
    </row>
    <row r="914" spans="1:14" x14ac:dyDescent="0.3">
      <c r="A914" s="424"/>
      <c r="B914" s="212"/>
      <c r="C914" s="217"/>
      <c r="D914" s="227"/>
      <c r="E914" s="226"/>
      <c r="F914" s="211"/>
      <c r="G914" s="211"/>
      <c r="H914" s="264"/>
      <c r="I914" s="211"/>
      <c r="J914" s="217"/>
      <c r="K914" s="217"/>
      <c r="L914" s="212"/>
      <c r="M914" s="212"/>
      <c r="N914" s="213"/>
    </row>
    <row r="915" spans="1:14" x14ac:dyDescent="0.3">
      <c r="A915" s="424"/>
      <c r="B915" s="212"/>
      <c r="C915" s="217"/>
      <c r="D915" s="227"/>
      <c r="E915" s="226"/>
      <c r="F915" s="211"/>
      <c r="G915" s="211"/>
      <c r="H915" s="264"/>
      <c r="I915" s="211"/>
      <c r="J915" s="217"/>
      <c r="K915" s="217"/>
      <c r="L915" s="212"/>
      <c r="M915" s="212"/>
      <c r="N915" s="213"/>
    </row>
    <row r="916" spans="1:14" x14ac:dyDescent="0.3">
      <c r="A916" s="424"/>
      <c r="B916" s="212"/>
      <c r="C916" s="217"/>
      <c r="D916" s="227"/>
      <c r="E916" s="226"/>
      <c r="F916" s="211"/>
      <c r="G916" s="211"/>
      <c r="H916" s="264"/>
      <c r="I916" s="211"/>
      <c r="J916" s="217"/>
      <c r="K916" s="217"/>
      <c r="L916" s="212"/>
      <c r="M916" s="212"/>
      <c r="N916" s="213"/>
    </row>
    <row r="917" spans="1:14" x14ac:dyDescent="0.3">
      <c r="A917" s="424"/>
      <c r="B917" s="212"/>
      <c r="C917" s="217"/>
      <c r="D917" s="227"/>
      <c r="E917" s="226"/>
      <c r="F917" s="211"/>
      <c r="G917" s="211"/>
      <c r="H917" s="264"/>
      <c r="I917" s="211"/>
      <c r="J917" s="217"/>
      <c r="K917" s="219"/>
      <c r="L917" s="212"/>
      <c r="M917" s="212"/>
      <c r="N917" s="213"/>
    </row>
    <row r="918" spans="1:14" x14ac:dyDescent="0.3">
      <c r="A918" s="424"/>
      <c r="B918" s="212"/>
      <c r="C918" s="217"/>
      <c r="D918" s="227"/>
      <c r="E918" s="226"/>
      <c r="F918" s="211"/>
      <c r="G918" s="211"/>
      <c r="H918" s="264"/>
      <c r="I918" s="211"/>
      <c r="J918" s="217"/>
      <c r="K918" s="217"/>
      <c r="L918" s="212"/>
      <c r="M918" s="212"/>
      <c r="N918" s="213"/>
    </row>
    <row r="919" spans="1:14" x14ac:dyDescent="0.3">
      <c r="A919" s="424"/>
      <c r="B919" s="212"/>
      <c r="C919" s="217"/>
      <c r="D919" s="227"/>
      <c r="E919" s="226"/>
      <c r="F919" s="211"/>
      <c r="G919" s="211"/>
      <c r="H919" s="264"/>
      <c r="I919" s="211"/>
      <c r="J919" s="217"/>
      <c r="K919" s="217"/>
      <c r="L919" s="212"/>
      <c r="M919" s="212"/>
      <c r="N919" s="213"/>
    </row>
    <row r="920" spans="1:14" x14ac:dyDescent="0.3">
      <c r="A920" s="424"/>
      <c r="B920" s="212"/>
      <c r="C920" s="217"/>
      <c r="D920" s="227"/>
      <c r="E920" s="226"/>
      <c r="F920" s="211"/>
      <c r="G920" s="211"/>
      <c r="H920" s="264"/>
      <c r="I920" s="211"/>
      <c r="J920" s="217"/>
      <c r="K920" s="217"/>
      <c r="L920" s="212"/>
      <c r="M920" s="212"/>
      <c r="N920" s="213"/>
    </row>
    <row r="921" spans="1:14" x14ac:dyDescent="0.3">
      <c r="A921" s="424"/>
      <c r="B921" s="212"/>
      <c r="C921" s="217"/>
      <c r="D921" s="227"/>
      <c r="E921" s="226"/>
      <c r="F921" s="211"/>
      <c r="G921" s="211"/>
      <c r="H921" s="264"/>
      <c r="I921" s="211"/>
      <c r="J921" s="217"/>
      <c r="K921" s="217"/>
      <c r="L921" s="212"/>
      <c r="M921" s="212"/>
      <c r="N921" s="213"/>
    </row>
    <row r="922" spans="1:14" x14ac:dyDescent="0.3">
      <c r="A922" s="424"/>
      <c r="B922" s="212"/>
      <c r="C922" s="217"/>
      <c r="D922" s="227"/>
      <c r="E922" s="226"/>
      <c r="F922" s="211"/>
      <c r="G922" s="211"/>
      <c r="H922" s="264"/>
      <c r="I922" s="211"/>
      <c r="J922" s="217"/>
      <c r="K922" s="219"/>
      <c r="L922" s="212"/>
      <c r="M922" s="212"/>
      <c r="N922" s="213"/>
    </row>
    <row r="923" spans="1:14" x14ac:dyDescent="0.3">
      <c r="A923" s="424"/>
      <c r="B923" s="212"/>
      <c r="C923" s="217"/>
      <c r="D923" s="227"/>
      <c r="E923" s="226"/>
      <c r="F923" s="211"/>
      <c r="G923" s="211"/>
      <c r="H923" s="264"/>
      <c r="I923" s="211"/>
      <c r="J923" s="217"/>
      <c r="K923" s="217"/>
      <c r="L923" s="212"/>
      <c r="M923" s="212"/>
      <c r="N923" s="213"/>
    </row>
    <row r="924" spans="1:14" x14ac:dyDescent="0.3">
      <c r="A924" s="424"/>
      <c r="B924" s="212"/>
      <c r="C924" s="217"/>
      <c r="D924" s="227"/>
      <c r="E924" s="226"/>
      <c r="F924" s="211"/>
      <c r="G924" s="211"/>
      <c r="H924" s="264"/>
      <c r="I924" s="211"/>
      <c r="J924" s="217"/>
      <c r="K924" s="217"/>
      <c r="L924" s="212"/>
      <c r="M924" s="212"/>
      <c r="N924" s="213"/>
    </row>
    <row r="925" spans="1:14" x14ac:dyDescent="0.3">
      <c r="A925" s="424"/>
      <c r="B925" s="212"/>
      <c r="C925" s="217"/>
      <c r="D925" s="227"/>
      <c r="E925" s="226"/>
      <c r="F925" s="211"/>
      <c r="G925" s="211"/>
      <c r="H925" s="264"/>
      <c r="I925" s="211"/>
      <c r="J925" s="217"/>
      <c r="K925" s="219"/>
      <c r="L925" s="212"/>
      <c r="M925" s="212"/>
      <c r="N925" s="213"/>
    </row>
    <row r="926" spans="1:14" x14ac:dyDescent="0.3">
      <c r="A926" s="424"/>
      <c r="B926" s="212"/>
      <c r="C926" s="217"/>
      <c r="D926" s="227"/>
      <c r="E926" s="226"/>
      <c r="F926" s="211"/>
      <c r="G926" s="211"/>
      <c r="H926" s="264"/>
      <c r="I926" s="211"/>
      <c r="J926" s="217"/>
      <c r="K926" s="217"/>
      <c r="L926" s="212"/>
      <c r="M926" s="212"/>
      <c r="N926" s="213"/>
    </row>
    <row r="927" spans="1:14" x14ac:dyDescent="0.3">
      <c r="A927" s="424"/>
      <c r="B927" s="212"/>
      <c r="C927" s="217"/>
      <c r="D927" s="227"/>
      <c r="E927" s="226"/>
      <c r="F927" s="211"/>
      <c r="G927" s="211"/>
      <c r="H927" s="264"/>
      <c r="I927" s="211"/>
      <c r="J927" s="217"/>
      <c r="K927" s="217"/>
      <c r="L927" s="212"/>
      <c r="M927" s="212"/>
      <c r="N927" s="213"/>
    </row>
    <row r="928" spans="1:14" x14ac:dyDescent="0.3">
      <c r="A928" s="424"/>
      <c r="B928" s="212"/>
      <c r="C928" s="217"/>
      <c r="D928" s="227"/>
      <c r="E928" s="226"/>
      <c r="F928" s="211"/>
      <c r="G928" s="211"/>
      <c r="H928" s="264"/>
      <c r="I928" s="211"/>
      <c r="J928" s="217"/>
      <c r="K928" s="217"/>
      <c r="L928" s="212"/>
      <c r="M928" s="212"/>
      <c r="N928" s="213"/>
    </row>
    <row r="929" spans="1:14" x14ac:dyDescent="0.3">
      <c r="A929" s="424"/>
      <c r="B929" s="212"/>
      <c r="C929" s="217"/>
      <c r="D929" s="227"/>
      <c r="E929" s="226"/>
      <c r="F929" s="211"/>
      <c r="G929" s="211"/>
      <c r="H929" s="264"/>
      <c r="I929" s="211"/>
      <c r="J929" s="217"/>
      <c r="K929" s="217"/>
      <c r="L929" s="212"/>
      <c r="M929" s="212"/>
      <c r="N929" s="213"/>
    </row>
    <row r="930" spans="1:14" x14ac:dyDescent="0.3">
      <c r="A930" s="424"/>
      <c r="B930" s="212"/>
      <c r="C930" s="217"/>
      <c r="D930" s="227"/>
      <c r="E930" s="226"/>
      <c r="F930" s="211"/>
      <c r="G930" s="211"/>
      <c r="H930" s="264"/>
      <c r="I930" s="211"/>
      <c r="J930" s="217"/>
      <c r="K930" s="217"/>
      <c r="L930" s="212"/>
      <c r="M930" s="212"/>
      <c r="N930" s="213"/>
    </row>
    <row r="931" spans="1:14" x14ac:dyDescent="0.3">
      <c r="A931" s="424"/>
      <c r="B931" s="212"/>
      <c r="C931" s="217"/>
      <c r="D931" s="227"/>
      <c r="E931" s="226"/>
      <c r="F931" s="211"/>
      <c r="G931" s="211"/>
      <c r="H931" s="264"/>
      <c r="I931" s="211"/>
      <c r="J931" s="217"/>
      <c r="K931" s="217"/>
      <c r="L931" s="212"/>
      <c r="M931" s="212"/>
      <c r="N931" s="213"/>
    </row>
    <row r="932" spans="1:14" x14ac:dyDescent="0.3">
      <c r="A932" s="424"/>
      <c r="B932" s="212"/>
      <c r="C932" s="217"/>
      <c r="D932" s="227"/>
      <c r="E932" s="226"/>
      <c r="F932" s="211"/>
      <c r="G932" s="211"/>
      <c r="H932" s="264"/>
      <c r="I932" s="211"/>
      <c r="J932" s="217"/>
      <c r="K932" s="217"/>
      <c r="L932" s="212"/>
      <c r="M932" s="212"/>
      <c r="N932" s="213"/>
    </row>
    <row r="933" spans="1:14" x14ac:dyDescent="0.3">
      <c r="A933" s="424"/>
      <c r="B933" s="212"/>
      <c r="C933" s="217"/>
      <c r="D933" s="227"/>
      <c r="E933" s="226"/>
      <c r="F933" s="211"/>
      <c r="G933" s="211"/>
      <c r="H933" s="264"/>
      <c r="I933" s="211"/>
      <c r="J933" s="217"/>
      <c r="K933" s="219"/>
      <c r="L933" s="212"/>
      <c r="M933" s="212"/>
      <c r="N933" s="213"/>
    </row>
    <row r="934" spans="1:14" x14ac:dyDescent="0.3">
      <c r="A934" s="424"/>
      <c r="B934" s="212"/>
      <c r="C934" s="217"/>
      <c r="D934" s="227"/>
      <c r="E934" s="226"/>
      <c r="F934" s="211"/>
      <c r="G934" s="211"/>
      <c r="H934" s="264"/>
      <c r="I934" s="211"/>
      <c r="J934" s="217"/>
      <c r="K934" s="217"/>
      <c r="L934" s="212"/>
      <c r="M934" s="212"/>
      <c r="N934" s="213"/>
    </row>
    <row r="935" spans="1:14" x14ac:dyDescent="0.3">
      <c r="A935" s="424"/>
      <c r="B935" s="212"/>
      <c r="C935" s="217"/>
      <c r="D935" s="227"/>
      <c r="E935" s="226"/>
      <c r="F935" s="211"/>
      <c r="G935" s="211"/>
      <c r="H935" s="264"/>
      <c r="I935" s="211"/>
      <c r="J935" s="217"/>
      <c r="K935" s="219"/>
      <c r="L935" s="212"/>
      <c r="M935" s="212"/>
      <c r="N935" s="213"/>
    </row>
    <row r="936" spans="1:14" x14ac:dyDescent="0.3">
      <c r="A936" s="424"/>
      <c r="B936" s="212"/>
      <c r="C936" s="217"/>
      <c r="D936" s="227"/>
      <c r="E936" s="226"/>
      <c r="F936" s="211"/>
      <c r="G936" s="211"/>
      <c r="H936" s="264"/>
      <c r="I936" s="211"/>
      <c r="J936" s="217"/>
      <c r="K936" s="217"/>
      <c r="L936" s="212"/>
      <c r="M936" s="212"/>
      <c r="N936" s="213"/>
    </row>
    <row r="937" spans="1:14" x14ac:dyDescent="0.3">
      <c r="A937" s="424"/>
      <c r="B937" s="212"/>
      <c r="C937" s="217"/>
      <c r="D937" s="227"/>
      <c r="E937" s="226"/>
      <c r="F937" s="211"/>
      <c r="G937" s="211"/>
      <c r="H937" s="264"/>
      <c r="I937" s="211"/>
      <c r="J937" s="217"/>
      <c r="K937" s="217"/>
      <c r="L937" s="212"/>
      <c r="M937" s="212"/>
      <c r="N937" s="213"/>
    </row>
    <row r="938" spans="1:14" x14ac:dyDescent="0.3">
      <c r="A938" s="424"/>
      <c r="B938" s="212"/>
      <c r="C938" s="217"/>
      <c r="D938" s="227"/>
      <c r="E938" s="226"/>
      <c r="F938" s="211"/>
      <c r="G938" s="211"/>
      <c r="H938" s="264"/>
      <c r="I938" s="211"/>
      <c r="J938" s="217"/>
      <c r="K938" s="219"/>
      <c r="L938" s="212"/>
      <c r="M938" s="212"/>
      <c r="N938" s="213"/>
    </row>
    <row r="939" spans="1:14" x14ac:dyDescent="0.3">
      <c r="A939" s="424"/>
      <c r="B939" s="212"/>
      <c r="C939" s="217"/>
      <c r="D939" s="227"/>
      <c r="E939" s="226"/>
      <c r="F939" s="211"/>
      <c r="G939" s="211"/>
      <c r="H939" s="264"/>
      <c r="I939" s="211"/>
      <c r="J939" s="217"/>
      <c r="K939" s="219"/>
      <c r="L939" s="212"/>
      <c r="M939" s="212"/>
      <c r="N939" s="213"/>
    </row>
    <row r="940" spans="1:14" x14ac:dyDescent="0.3">
      <c r="A940" s="424"/>
      <c r="B940" s="212"/>
      <c r="C940" s="217"/>
      <c r="D940" s="227"/>
      <c r="E940" s="226"/>
      <c r="F940" s="211"/>
      <c r="G940" s="211"/>
      <c r="H940" s="264"/>
      <c r="I940" s="211"/>
      <c r="J940" s="217"/>
      <c r="K940" s="217"/>
      <c r="L940" s="212"/>
      <c r="M940" s="212"/>
      <c r="N940" s="213"/>
    </row>
    <row r="941" spans="1:14" x14ac:dyDescent="0.3">
      <c r="A941" s="424"/>
      <c r="B941" s="212"/>
      <c r="C941" s="217"/>
      <c r="D941" s="227"/>
      <c r="E941" s="226"/>
      <c r="F941" s="211"/>
      <c r="G941" s="211"/>
      <c r="H941" s="264"/>
      <c r="I941" s="211"/>
      <c r="J941" s="217"/>
      <c r="K941" s="217"/>
      <c r="L941" s="212"/>
      <c r="M941" s="212"/>
      <c r="N941" s="213"/>
    </row>
    <row r="942" spans="1:14" x14ac:dyDescent="0.3">
      <c r="A942" s="424"/>
      <c r="B942" s="212"/>
      <c r="C942" s="217"/>
      <c r="D942" s="227"/>
      <c r="E942" s="226"/>
      <c r="F942" s="211"/>
      <c r="G942" s="211"/>
      <c r="H942" s="264"/>
      <c r="I942" s="211"/>
      <c r="J942" s="217"/>
      <c r="K942" s="217"/>
      <c r="L942" s="212"/>
      <c r="M942" s="212"/>
      <c r="N942" s="213"/>
    </row>
    <row r="943" spans="1:14" x14ac:dyDescent="0.3">
      <c r="A943" s="424"/>
      <c r="B943" s="212"/>
      <c r="C943" s="217"/>
      <c r="D943" s="227"/>
      <c r="E943" s="226"/>
      <c r="F943" s="211"/>
      <c r="G943" s="211"/>
      <c r="H943" s="264"/>
      <c r="I943" s="211"/>
      <c r="J943" s="217"/>
      <c r="K943" s="217"/>
      <c r="L943" s="212"/>
      <c r="M943" s="212"/>
      <c r="N943" s="213"/>
    </row>
    <row r="944" spans="1:14" x14ac:dyDescent="0.3">
      <c r="A944" s="424"/>
      <c r="B944" s="212"/>
      <c r="C944" s="217"/>
      <c r="D944" s="227"/>
      <c r="E944" s="226"/>
      <c r="F944" s="211"/>
      <c r="G944" s="211"/>
      <c r="H944" s="264"/>
      <c r="I944" s="211"/>
      <c r="J944" s="217"/>
      <c r="K944" s="217"/>
      <c r="L944" s="212"/>
      <c r="M944" s="212"/>
      <c r="N944" s="213"/>
    </row>
    <row r="945" spans="1:14" x14ac:dyDescent="0.3">
      <c r="A945" s="424"/>
      <c r="B945" s="212"/>
      <c r="C945" s="217"/>
      <c r="D945" s="227"/>
      <c r="E945" s="226"/>
      <c r="F945" s="211"/>
      <c r="G945" s="211"/>
      <c r="H945" s="264"/>
      <c r="I945" s="211"/>
      <c r="J945" s="217"/>
      <c r="K945" s="219"/>
      <c r="L945" s="212"/>
      <c r="M945" s="212"/>
      <c r="N945" s="213"/>
    </row>
    <row r="946" spans="1:14" x14ac:dyDescent="0.3">
      <c r="A946" s="424"/>
      <c r="B946" s="212"/>
      <c r="C946" s="217"/>
      <c r="D946" s="227"/>
      <c r="E946" s="226"/>
      <c r="F946" s="211"/>
      <c r="G946" s="211"/>
      <c r="H946" s="264"/>
      <c r="I946" s="211"/>
      <c r="J946" s="217"/>
      <c r="K946" s="217"/>
      <c r="L946" s="212"/>
      <c r="M946" s="212"/>
      <c r="N946" s="213"/>
    </row>
    <row r="947" spans="1:14" x14ac:dyDescent="0.3">
      <c r="A947" s="424"/>
      <c r="B947" s="212"/>
      <c r="C947" s="217"/>
      <c r="D947" s="227"/>
      <c r="E947" s="226"/>
      <c r="F947" s="211"/>
      <c r="G947" s="211"/>
      <c r="H947" s="264"/>
      <c r="I947" s="211"/>
      <c r="J947" s="217"/>
      <c r="K947" s="217"/>
      <c r="L947" s="212"/>
      <c r="M947" s="212"/>
      <c r="N947" s="213"/>
    </row>
    <row r="948" spans="1:14" x14ac:dyDescent="0.3">
      <c r="A948" s="424"/>
      <c r="B948" s="212"/>
      <c r="C948" s="217"/>
      <c r="D948" s="227"/>
      <c r="E948" s="226"/>
      <c r="F948" s="211"/>
      <c r="G948" s="211"/>
      <c r="H948" s="264"/>
      <c r="I948" s="211"/>
      <c r="J948" s="217"/>
      <c r="K948" s="217"/>
      <c r="L948" s="212"/>
      <c r="M948" s="212"/>
      <c r="N948" s="213"/>
    </row>
    <row r="949" spans="1:14" x14ac:dyDescent="0.3">
      <c r="A949" s="424"/>
      <c r="B949" s="212"/>
      <c r="C949" s="217"/>
      <c r="D949" s="227"/>
      <c r="E949" s="226"/>
      <c r="F949" s="211"/>
      <c r="G949" s="211"/>
      <c r="H949" s="264"/>
      <c r="I949" s="211"/>
      <c r="J949" s="217"/>
      <c r="K949" s="217"/>
      <c r="L949" s="212"/>
      <c r="M949" s="212"/>
      <c r="N949" s="213"/>
    </row>
    <row r="950" spans="1:14" x14ac:dyDescent="0.3">
      <c r="A950" s="424"/>
      <c r="B950" s="212"/>
      <c r="C950" s="217"/>
      <c r="D950" s="227"/>
      <c r="E950" s="226"/>
      <c r="F950" s="211"/>
      <c r="G950" s="211"/>
      <c r="H950" s="264"/>
      <c r="I950" s="211"/>
      <c r="J950" s="217"/>
      <c r="K950" s="217"/>
      <c r="L950" s="212"/>
      <c r="M950" s="212"/>
      <c r="N950" s="213"/>
    </row>
    <row r="951" spans="1:14" x14ac:dyDescent="0.3">
      <c r="A951" s="424"/>
      <c r="B951" s="212"/>
      <c r="C951" s="217"/>
      <c r="D951" s="227"/>
      <c r="E951" s="226"/>
      <c r="F951" s="211"/>
      <c r="G951" s="211"/>
      <c r="H951" s="264"/>
      <c r="I951" s="211"/>
      <c r="J951" s="217"/>
      <c r="K951" s="217"/>
      <c r="L951" s="212"/>
      <c r="M951" s="212"/>
      <c r="N951" s="213"/>
    </row>
    <row r="952" spans="1:14" x14ac:dyDescent="0.3">
      <c r="A952" s="424"/>
      <c r="B952" s="212"/>
      <c r="C952" s="217"/>
      <c r="D952" s="227"/>
      <c r="E952" s="226"/>
      <c r="F952" s="211"/>
      <c r="G952" s="211"/>
      <c r="H952" s="264"/>
      <c r="I952" s="211"/>
      <c r="J952" s="217"/>
      <c r="K952" s="217"/>
      <c r="L952" s="212"/>
      <c r="M952" s="212"/>
      <c r="N952" s="213"/>
    </row>
    <row r="953" spans="1:14" x14ac:dyDescent="0.3">
      <c r="A953" s="424"/>
      <c r="B953" s="212"/>
      <c r="C953" s="217"/>
      <c r="D953" s="227"/>
      <c r="E953" s="226"/>
      <c r="F953" s="211"/>
      <c r="G953" s="211"/>
      <c r="H953" s="264"/>
      <c r="I953" s="211"/>
      <c r="J953" s="217"/>
      <c r="K953" s="217"/>
      <c r="L953" s="212"/>
      <c r="M953" s="212"/>
      <c r="N953" s="213"/>
    </row>
    <row r="954" spans="1:14" x14ac:dyDescent="0.3">
      <c r="A954" s="424"/>
      <c r="B954" s="212"/>
      <c r="C954" s="217"/>
      <c r="D954" s="227"/>
      <c r="E954" s="226"/>
      <c r="F954" s="211"/>
      <c r="G954" s="211"/>
      <c r="H954" s="264"/>
      <c r="I954" s="211"/>
      <c r="J954" s="217"/>
      <c r="K954" s="217"/>
      <c r="L954" s="212"/>
      <c r="M954" s="212"/>
      <c r="N954" s="213"/>
    </row>
    <row r="955" spans="1:14" x14ac:dyDescent="0.3">
      <c r="A955" s="424"/>
      <c r="B955" s="212"/>
      <c r="C955" s="217"/>
      <c r="D955" s="227"/>
      <c r="E955" s="226"/>
      <c r="F955" s="211"/>
      <c r="G955" s="211"/>
      <c r="H955" s="264"/>
      <c r="I955" s="211"/>
      <c r="J955" s="217"/>
      <c r="K955" s="217"/>
      <c r="L955" s="212"/>
      <c r="M955" s="212"/>
      <c r="N955" s="213"/>
    </row>
    <row r="956" spans="1:14" x14ac:dyDescent="0.3">
      <c r="A956" s="424"/>
      <c r="B956" s="212"/>
      <c r="C956" s="217"/>
      <c r="D956" s="227"/>
      <c r="E956" s="226"/>
      <c r="F956" s="211"/>
      <c r="G956" s="211"/>
      <c r="H956" s="264"/>
      <c r="I956" s="211"/>
      <c r="J956" s="217"/>
      <c r="K956" s="217"/>
      <c r="L956" s="212"/>
      <c r="M956" s="212"/>
      <c r="N956" s="213"/>
    </row>
    <row r="957" spans="1:14" x14ac:dyDescent="0.3">
      <c r="A957" s="424"/>
      <c r="B957" s="212"/>
      <c r="C957" s="217"/>
      <c r="D957" s="227"/>
      <c r="E957" s="226"/>
      <c r="F957" s="211"/>
      <c r="G957" s="211"/>
      <c r="H957" s="264"/>
      <c r="I957" s="211"/>
      <c r="J957" s="217"/>
      <c r="K957" s="217"/>
      <c r="L957" s="212"/>
      <c r="M957" s="212"/>
      <c r="N957" s="213"/>
    </row>
    <row r="958" spans="1:14" x14ac:dyDescent="0.3">
      <c r="A958" s="424"/>
      <c r="B958" s="212"/>
      <c r="C958" s="217"/>
      <c r="D958" s="227"/>
      <c r="E958" s="226"/>
      <c r="F958" s="211"/>
      <c r="G958" s="211"/>
      <c r="H958" s="264"/>
      <c r="I958" s="211"/>
      <c r="J958" s="217"/>
      <c r="K958" s="217"/>
      <c r="L958" s="212"/>
      <c r="M958" s="212"/>
      <c r="N958" s="213"/>
    </row>
    <row r="959" spans="1:14" x14ac:dyDescent="0.3">
      <c r="A959" s="424"/>
      <c r="B959" s="212"/>
      <c r="C959" s="217"/>
      <c r="D959" s="227"/>
      <c r="E959" s="226"/>
      <c r="F959" s="211"/>
      <c r="G959" s="211"/>
      <c r="H959" s="264"/>
      <c r="I959" s="211"/>
      <c r="J959" s="217"/>
      <c r="K959" s="217"/>
      <c r="L959" s="212"/>
      <c r="M959" s="212"/>
      <c r="N959" s="213"/>
    </row>
    <row r="960" spans="1:14" x14ac:dyDescent="0.3">
      <c r="A960" s="424"/>
      <c r="B960" s="212"/>
      <c r="C960" s="217"/>
      <c r="D960" s="227"/>
      <c r="E960" s="226"/>
      <c r="F960" s="211"/>
      <c r="G960" s="211"/>
      <c r="H960" s="264"/>
      <c r="I960" s="211"/>
      <c r="J960" s="217"/>
      <c r="K960" s="219"/>
      <c r="L960" s="212"/>
      <c r="M960" s="212"/>
      <c r="N960" s="213"/>
    </row>
    <row r="961" spans="1:14" x14ac:dyDescent="0.3">
      <c r="A961" s="424"/>
      <c r="B961" s="212"/>
      <c r="C961" s="217"/>
      <c r="D961" s="227"/>
      <c r="E961" s="226"/>
      <c r="F961" s="211"/>
      <c r="G961" s="211"/>
      <c r="H961" s="264"/>
      <c r="I961" s="211"/>
      <c r="J961" s="217"/>
      <c r="K961" s="217"/>
      <c r="L961" s="212"/>
      <c r="M961" s="212"/>
      <c r="N961" s="213"/>
    </row>
    <row r="962" spans="1:14" x14ac:dyDescent="0.3">
      <c r="A962" s="424"/>
      <c r="B962" s="212"/>
      <c r="C962" s="217"/>
      <c r="D962" s="227"/>
      <c r="E962" s="226"/>
      <c r="F962" s="211"/>
      <c r="G962" s="211"/>
      <c r="H962" s="264"/>
      <c r="I962" s="211"/>
      <c r="J962" s="217"/>
      <c r="K962" s="217"/>
      <c r="L962" s="212"/>
      <c r="M962" s="212"/>
      <c r="N962" s="213"/>
    </row>
    <row r="963" spans="1:14" x14ac:dyDescent="0.3">
      <c r="A963" s="424"/>
      <c r="B963" s="212"/>
      <c r="C963" s="217"/>
      <c r="D963" s="227"/>
      <c r="E963" s="226"/>
      <c r="F963" s="211"/>
      <c r="G963" s="211"/>
      <c r="H963" s="264"/>
      <c r="I963" s="211"/>
      <c r="J963" s="217"/>
      <c r="K963" s="217"/>
      <c r="L963" s="212"/>
      <c r="M963" s="212"/>
      <c r="N963" s="213"/>
    </row>
    <row r="964" spans="1:14" x14ac:dyDescent="0.3">
      <c r="A964" s="424"/>
      <c r="B964" s="212"/>
      <c r="C964" s="217"/>
      <c r="D964" s="227"/>
      <c r="E964" s="226"/>
      <c r="F964" s="211"/>
      <c r="G964" s="211"/>
      <c r="H964" s="264"/>
      <c r="I964" s="211"/>
      <c r="J964" s="217"/>
      <c r="K964" s="217"/>
      <c r="L964" s="212"/>
      <c r="M964" s="212"/>
      <c r="N964" s="213"/>
    </row>
    <row r="965" spans="1:14" x14ac:dyDescent="0.3">
      <c r="A965" s="424"/>
      <c r="B965" s="212"/>
      <c r="C965" s="217"/>
      <c r="D965" s="227"/>
      <c r="E965" s="226"/>
      <c r="F965" s="211"/>
      <c r="G965" s="211"/>
      <c r="H965" s="264"/>
      <c r="I965" s="211"/>
      <c r="J965" s="217"/>
      <c r="K965" s="217"/>
      <c r="L965" s="212"/>
      <c r="M965" s="212"/>
      <c r="N965" s="213"/>
    </row>
    <row r="966" spans="1:14" x14ac:dyDescent="0.3">
      <c r="A966" s="424"/>
      <c r="B966" s="212"/>
      <c r="C966" s="217"/>
      <c r="D966" s="227"/>
      <c r="E966" s="226"/>
      <c r="F966" s="211"/>
      <c r="G966" s="211"/>
      <c r="H966" s="264"/>
      <c r="I966" s="211"/>
      <c r="J966" s="217"/>
      <c r="K966" s="217"/>
      <c r="L966" s="212"/>
      <c r="M966" s="212"/>
      <c r="N966" s="213"/>
    </row>
    <row r="967" spans="1:14" x14ac:dyDescent="0.3">
      <c r="A967" s="424"/>
      <c r="B967" s="212"/>
      <c r="C967" s="217"/>
      <c r="D967" s="227"/>
      <c r="E967" s="226"/>
      <c r="F967" s="211"/>
      <c r="G967" s="211"/>
      <c r="H967" s="264"/>
      <c r="I967" s="211"/>
      <c r="J967" s="217"/>
      <c r="K967" s="217"/>
      <c r="L967" s="212"/>
      <c r="M967" s="212"/>
      <c r="N967" s="213"/>
    </row>
    <row r="968" spans="1:14" x14ac:dyDescent="0.3">
      <c r="A968" s="424"/>
      <c r="B968" s="212"/>
      <c r="C968" s="217"/>
      <c r="D968" s="227"/>
      <c r="E968" s="226"/>
      <c r="F968" s="211"/>
      <c r="G968" s="211"/>
      <c r="H968" s="264"/>
      <c r="I968" s="211"/>
      <c r="J968" s="217"/>
      <c r="K968" s="217"/>
      <c r="L968" s="212"/>
      <c r="M968" s="212"/>
      <c r="N968" s="213"/>
    </row>
    <row r="969" spans="1:14" x14ac:dyDescent="0.3">
      <c r="A969" s="424"/>
      <c r="B969" s="212"/>
      <c r="C969" s="217"/>
      <c r="D969" s="227"/>
      <c r="E969" s="226"/>
      <c r="F969" s="211"/>
      <c r="G969" s="211"/>
      <c r="H969" s="264"/>
      <c r="I969" s="211"/>
      <c r="J969" s="217"/>
      <c r="K969" s="217"/>
      <c r="L969" s="212"/>
      <c r="M969" s="212"/>
      <c r="N969" s="213"/>
    </row>
    <row r="970" spans="1:14" x14ac:dyDescent="0.3">
      <c r="A970" s="424"/>
      <c r="B970" s="212"/>
      <c r="C970" s="217"/>
      <c r="D970" s="227"/>
      <c r="E970" s="226"/>
      <c r="F970" s="211"/>
      <c r="G970" s="211"/>
      <c r="H970" s="264"/>
      <c r="I970" s="211"/>
      <c r="J970" s="217"/>
      <c r="K970" s="217"/>
      <c r="L970" s="212"/>
      <c r="M970" s="212"/>
      <c r="N970" s="213"/>
    </row>
    <row r="971" spans="1:14" x14ac:dyDescent="0.3">
      <c r="A971" s="424"/>
      <c r="B971" s="212"/>
      <c r="C971" s="217"/>
      <c r="D971" s="227"/>
      <c r="E971" s="226"/>
      <c r="F971" s="211"/>
      <c r="G971" s="211"/>
      <c r="H971" s="264"/>
      <c r="I971" s="211"/>
      <c r="J971" s="217"/>
      <c r="K971" s="217"/>
      <c r="L971" s="212"/>
      <c r="M971" s="212"/>
      <c r="N971" s="213"/>
    </row>
    <row r="972" spans="1:14" x14ac:dyDescent="0.3">
      <c r="A972" s="424"/>
      <c r="B972" s="212"/>
      <c r="C972" s="217"/>
      <c r="D972" s="227"/>
      <c r="E972" s="226"/>
      <c r="F972" s="211"/>
      <c r="G972" s="211"/>
      <c r="H972" s="264"/>
      <c r="I972" s="211"/>
      <c r="J972" s="217"/>
      <c r="K972" s="217"/>
      <c r="L972" s="212"/>
      <c r="M972" s="212"/>
      <c r="N972" s="213"/>
    </row>
    <row r="973" spans="1:14" x14ac:dyDescent="0.3">
      <c r="A973" s="424"/>
      <c r="B973" s="212"/>
      <c r="C973" s="217"/>
      <c r="D973" s="227"/>
      <c r="E973" s="226"/>
      <c r="F973" s="211"/>
      <c r="G973" s="211"/>
      <c r="H973" s="264"/>
      <c r="I973" s="211"/>
      <c r="J973" s="217"/>
      <c r="K973" s="217"/>
      <c r="L973" s="212"/>
      <c r="M973" s="212"/>
      <c r="N973" s="213"/>
    </row>
    <row r="974" spans="1:14" x14ac:dyDescent="0.3">
      <c r="A974" s="424"/>
      <c r="B974" s="212"/>
      <c r="C974" s="217"/>
      <c r="D974" s="227"/>
      <c r="E974" s="226"/>
      <c r="F974" s="211"/>
      <c r="G974" s="211"/>
      <c r="H974" s="264"/>
      <c r="I974" s="211"/>
      <c r="J974" s="217"/>
      <c r="K974" s="217"/>
      <c r="L974" s="212"/>
      <c r="M974" s="212"/>
      <c r="N974" s="213"/>
    </row>
    <row r="975" spans="1:14" x14ac:dyDescent="0.3">
      <c r="A975" s="424"/>
      <c r="B975" s="212"/>
      <c r="C975" s="217"/>
      <c r="D975" s="227"/>
      <c r="E975" s="226"/>
      <c r="F975" s="211"/>
      <c r="G975" s="211"/>
      <c r="H975" s="264"/>
      <c r="I975" s="211"/>
      <c r="J975" s="217"/>
      <c r="K975" s="217"/>
      <c r="L975" s="212"/>
      <c r="M975" s="212"/>
      <c r="N975" s="213"/>
    </row>
    <row r="976" spans="1:14" x14ac:dyDescent="0.3">
      <c r="A976" s="424"/>
      <c r="B976" s="212"/>
      <c r="C976" s="217"/>
      <c r="D976" s="227"/>
      <c r="E976" s="226"/>
      <c r="F976" s="211"/>
      <c r="G976" s="211"/>
      <c r="H976" s="264"/>
      <c r="I976" s="211"/>
      <c r="J976" s="217"/>
      <c r="K976" s="217"/>
      <c r="L976" s="212"/>
      <c r="M976" s="212"/>
      <c r="N976" s="213"/>
    </row>
    <row r="977" spans="1:14" x14ac:dyDescent="0.3">
      <c r="A977" s="424"/>
      <c r="B977" s="212"/>
      <c r="C977" s="217"/>
      <c r="D977" s="227"/>
      <c r="E977" s="226"/>
      <c r="F977" s="211"/>
      <c r="G977" s="211"/>
      <c r="H977" s="264"/>
      <c r="I977" s="211"/>
      <c r="J977" s="217"/>
      <c r="K977" s="217"/>
      <c r="L977" s="212"/>
      <c r="M977" s="212"/>
      <c r="N977" s="213"/>
    </row>
    <row r="978" spans="1:14" x14ac:dyDescent="0.3">
      <c r="A978" s="424"/>
      <c r="B978" s="212"/>
      <c r="C978" s="217"/>
      <c r="D978" s="227"/>
      <c r="E978" s="226"/>
      <c r="F978" s="211"/>
      <c r="G978" s="211"/>
      <c r="H978" s="264"/>
      <c r="I978" s="211"/>
      <c r="J978" s="217"/>
      <c r="K978" s="219"/>
      <c r="L978" s="212"/>
      <c r="M978" s="212"/>
      <c r="N978" s="213"/>
    </row>
    <row r="979" spans="1:14" x14ac:dyDescent="0.3">
      <c r="A979" s="424"/>
      <c r="B979" s="212"/>
      <c r="C979" s="217"/>
      <c r="D979" s="227"/>
      <c r="E979" s="226"/>
      <c r="F979" s="211"/>
      <c r="G979" s="211"/>
      <c r="H979" s="264"/>
      <c r="I979" s="211"/>
      <c r="J979" s="217"/>
      <c r="K979" s="217"/>
      <c r="L979" s="212"/>
      <c r="M979" s="212"/>
      <c r="N979" s="213"/>
    </row>
    <row r="980" spans="1:14" x14ac:dyDescent="0.3">
      <c r="A980" s="424"/>
      <c r="B980" s="212"/>
      <c r="C980" s="217"/>
      <c r="D980" s="227"/>
      <c r="E980" s="226"/>
      <c r="F980" s="211"/>
      <c r="G980" s="211"/>
      <c r="H980" s="264"/>
      <c r="I980" s="211"/>
      <c r="J980" s="217"/>
      <c r="K980" s="217"/>
      <c r="L980" s="212"/>
      <c r="M980" s="212"/>
      <c r="N980" s="213"/>
    </row>
    <row r="981" spans="1:14" x14ac:dyDescent="0.3">
      <c r="A981" s="424"/>
      <c r="B981" s="212"/>
      <c r="C981" s="217"/>
      <c r="D981" s="227"/>
      <c r="E981" s="226"/>
      <c r="F981" s="211"/>
      <c r="G981" s="211"/>
      <c r="H981" s="264"/>
      <c r="I981" s="211"/>
      <c r="J981" s="217"/>
      <c r="K981" s="217"/>
      <c r="L981" s="212"/>
      <c r="M981" s="212"/>
      <c r="N981" s="213"/>
    </row>
    <row r="982" spans="1:14" x14ac:dyDescent="0.3">
      <c r="A982" s="424"/>
      <c r="B982" s="212"/>
      <c r="C982" s="217"/>
      <c r="D982" s="227"/>
      <c r="E982" s="226"/>
      <c r="F982" s="211"/>
      <c r="G982" s="211"/>
      <c r="H982" s="264"/>
      <c r="I982" s="211"/>
      <c r="J982" s="217"/>
      <c r="K982" s="219"/>
      <c r="L982" s="212"/>
      <c r="M982" s="212"/>
      <c r="N982" s="213"/>
    </row>
    <row r="983" spans="1:14" x14ac:dyDescent="0.3">
      <c r="A983" s="424"/>
      <c r="B983" s="212"/>
      <c r="C983" s="217"/>
      <c r="D983" s="227"/>
      <c r="E983" s="226"/>
      <c r="F983" s="211"/>
      <c r="G983" s="211"/>
      <c r="H983" s="264"/>
      <c r="I983" s="211"/>
      <c r="J983" s="217"/>
      <c r="K983" s="219"/>
      <c r="L983" s="212"/>
      <c r="M983" s="212"/>
      <c r="N983" s="213"/>
    </row>
    <row r="984" spans="1:14" x14ac:dyDescent="0.3">
      <c r="A984" s="424"/>
      <c r="B984" s="212"/>
      <c r="C984" s="217"/>
      <c r="D984" s="227"/>
      <c r="E984" s="226"/>
      <c r="F984" s="211"/>
      <c r="G984" s="211"/>
      <c r="H984" s="264"/>
      <c r="I984" s="211"/>
      <c r="J984" s="217"/>
      <c r="K984" s="217"/>
      <c r="L984" s="212"/>
      <c r="M984" s="212"/>
      <c r="N984" s="213"/>
    </row>
    <row r="985" spans="1:14" x14ac:dyDescent="0.3">
      <c r="A985" s="424"/>
      <c r="B985" s="212"/>
      <c r="C985" s="217"/>
      <c r="D985" s="227"/>
      <c r="E985" s="226"/>
      <c r="F985" s="211"/>
      <c r="G985" s="211"/>
      <c r="H985" s="264"/>
      <c r="I985" s="211"/>
      <c r="J985" s="217"/>
      <c r="K985" s="217"/>
      <c r="L985" s="212"/>
      <c r="M985" s="212"/>
      <c r="N985" s="213"/>
    </row>
    <row r="986" spans="1:14" x14ac:dyDescent="0.3">
      <c r="A986" s="424"/>
      <c r="B986" s="212"/>
      <c r="C986" s="217"/>
      <c r="D986" s="227"/>
      <c r="E986" s="226"/>
      <c r="F986" s="211"/>
      <c r="G986" s="211"/>
      <c r="H986" s="264"/>
      <c r="I986" s="211"/>
      <c r="J986" s="217"/>
      <c r="K986" s="217"/>
      <c r="L986" s="212"/>
      <c r="M986" s="212"/>
      <c r="N986" s="213"/>
    </row>
    <row r="987" spans="1:14" x14ac:dyDescent="0.3">
      <c r="A987" s="424"/>
      <c r="B987" s="212"/>
      <c r="C987" s="217"/>
      <c r="D987" s="227"/>
      <c r="E987" s="226"/>
      <c r="F987" s="211"/>
      <c r="G987" s="211"/>
      <c r="H987" s="264"/>
      <c r="I987" s="211"/>
      <c r="J987" s="217"/>
      <c r="K987" s="217"/>
      <c r="L987" s="212"/>
      <c r="M987" s="212"/>
      <c r="N987" s="213"/>
    </row>
    <row r="988" spans="1:14" x14ac:dyDescent="0.3">
      <c r="A988" s="424"/>
      <c r="B988" s="212"/>
      <c r="C988" s="217"/>
      <c r="D988" s="227"/>
      <c r="E988" s="226"/>
      <c r="F988" s="211"/>
      <c r="G988" s="211"/>
      <c r="H988" s="264"/>
      <c r="I988" s="211"/>
      <c r="J988" s="217"/>
      <c r="K988" s="217"/>
      <c r="L988" s="212"/>
      <c r="M988" s="212"/>
      <c r="N988" s="213"/>
    </row>
    <row r="989" spans="1:14" x14ac:dyDescent="0.3">
      <c r="A989" s="424"/>
      <c r="B989" s="212"/>
      <c r="C989" s="217"/>
      <c r="D989" s="227"/>
      <c r="E989" s="226"/>
      <c r="F989" s="211"/>
      <c r="G989" s="211"/>
      <c r="H989" s="264"/>
      <c r="I989" s="211"/>
      <c r="J989" s="217"/>
      <c r="K989" s="217"/>
      <c r="L989" s="212"/>
      <c r="M989" s="212"/>
      <c r="N989" s="213"/>
    </row>
    <row r="990" spans="1:14" x14ac:dyDescent="0.3">
      <c r="A990" s="424"/>
      <c r="B990" s="212"/>
      <c r="C990" s="217"/>
      <c r="D990" s="227"/>
      <c r="E990" s="226"/>
      <c r="F990" s="211"/>
      <c r="G990" s="211"/>
      <c r="H990" s="264"/>
      <c r="I990" s="211"/>
      <c r="J990" s="217"/>
      <c r="K990" s="217"/>
      <c r="L990" s="212"/>
      <c r="M990" s="212"/>
      <c r="N990" s="213"/>
    </row>
    <row r="991" spans="1:14" x14ac:dyDescent="0.3">
      <c r="A991" s="424"/>
      <c r="B991" s="212"/>
      <c r="C991" s="217"/>
      <c r="D991" s="227"/>
      <c r="E991" s="226"/>
      <c r="F991" s="211"/>
      <c r="G991" s="211"/>
      <c r="H991" s="264"/>
      <c r="I991" s="211"/>
      <c r="J991" s="217"/>
      <c r="K991" s="217"/>
      <c r="L991" s="212"/>
      <c r="M991" s="212"/>
      <c r="N991" s="213"/>
    </row>
    <row r="992" spans="1:14" x14ac:dyDescent="0.3">
      <c r="A992" s="424"/>
      <c r="B992" s="212"/>
      <c r="C992" s="217"/>
      <c r="D992" s="227"/>
      <c r="E992" s="226"/>
      <c r="F992" s="211"/>
      <c r="G992" s="211"/>
      <c r="H992" s="264"/>
      <c r="I992" s="211"/>
      <c r="J992" s="217"/>
      <c r="K992" s="217"/>
      <c r="L992" s="212"/>
      <c r="M992" s="212"/>
      <c r="N992" s="213"/>
    </row>
    <row r="993" spans="1:14" x14ac:dyDescent="0.3">
      <c r="A993" s="424"/>
      <c r="B993" s="212"/>
      <c r="C993" s="217"/>
      <c r="D993" s="227"/>
      <c r="E993" s="226"/>
      <c r="F993" s="211"/>
      <c r="G993" s="211"/>
      <c r="H993" s="264"/>
      <c r="I993" s="211"/>
      <c r="J993" s="217"/>
      <c r="K993" s="217"/>
      <c r="L993" s="212"/>
      <c r="M993" s="212"/>
      <c r="N993" s="213"/>
    </row>
    <row r="994" spans="1:14" x14ac:dyDescent="0.3">
      <c r="A994" s="424"/>
      <c r="B994" s="212"/>
      <c r="C994" s="217"/>
      <c r="D994" s="227"/>
      <c r="E994" s="226"/>
      <c r="F994" s="211"/>
      <c r="G994" s="211"/>
      <c r="H994" s="264"/>
      <c r="I994" s="211"/>
      <c r="J994" s="217"/>
      <c r="K994" s="217"/>
      <c r="L994" s="212"/>
      <c r="M994" s="212"/>
      <c r="N994" s="213"/>
    </row>
    <row r="995" spans="1:14" x14ac:dyDescent="0.3">
      <c r="A995" s="424"/>
      <c r="B995" s="212"/>
      <c r="C995" s="217"/>
      <c r="D995" s="227"/>
      <c r="E995" s="226"/>
      <c r="F995" s="211"/>
      <c r="G995" s="211"/>
      <c r="H995" s="264"/>
      <c r="I995" s="211"/>
      <c r="J995" s="217"/>
      <c r="K995" s="217"/>
      <c r="L995" s="212"/>
      <c r="M995" s="212"/>
      <c r="N995" s="213"/>
    </row>
    <row r="996" spans="1:14" x14ac:dyDescent="0.3">
      <c r="A996" s="424"/>
      <c r="B996" s="212"/>
      <c r="C996" s="217"/>
      <c r="D996" s="227"/>
      <c r="E996" s="226"/>
      <c r="F996" s="211"/>
      <c r="G996" s="211"/>
      <c r="H996" s="264"/>
      <c r="I996" s="211"/>
      <c r="J996" s="217"/>
      <c r="K996" s="217"/>
      <c r="L996" s="212"/>
      <c r="M996" s="212"/>
      <c r="N996" s="213"/>
    </row>
    <row r="997" spans="1:14" x14ac:dyDescent="0.3">
      <c r="A997" s="424"/>
      <c r="B997" s="212"/>
      <c r="C997" s="217"/>
      <c r="D997" s="227"/>
      <c r="E997" s="226"/>
      <c r="F997" s="211"/>
      <c r="G997" s="211"/>
      <c r="H997" s="264"/>
      <c r="I997" s="211"/>
      <c r="J997" s="217"/>
      <c r="K997" s="217"/>
      <c r="L997" s="212"/>
      <c r="M997" s="212"/>
      <c r="N997" s="213"/>
    </row>
    <row r="998" spans="1:14" x14ac:dyDescent="0.3">
      <c r="A998" s="424"/>
      <c r="B998" s="212"/>
      <c r="C998" s="217"/>
      <c r="D998" s="227"/>
      <c r="E998" s="226"/>
      <c r="F998" s="211"/>
      <c r="G998" s="211"/>
      <c r="H998" s="264"/>
      <c r="I998" s="211"/>
      <c r="J998" s="217"/>
      <c r="K998" s="217"/>
      <c r="L998" s="212"/>
      <c r="M998" s="212"/>
      <c r="N998" s="213"/>
    </row>
    <row r="999" spans="1:14" x14ac:dyDescent="0.3">
      <c r="A999" s="424"/>
      <c r="B999" s="212"/>
      <c r="C999" s="217"/>
      <c r="D999" s="227"/>
      <c r="E999" s="226"/>
      <c r="F999" s="211"/>
      <c r="G999" s="211"/>
      <c r="H999" s="264"/>
      <c r="I999" s="211"/>
      <c r="J999" s="217"/>
      <c r="K999" s="217"/>
      <c r="L999" s="212"/>
      <c r="M999" s="212"/>
      <c r="N999" s="213"/>
    </row>
    <row r="1000" spans="1:14" x14ac:dyDescent="0.3">
      <c r="A1000" s="424"/>
      <c r="B1000" s="212"/>
      <c r="C1000" s="217"/>
      <c r="D1000" s="227"/>
      <c r="E1000" s="226"/>
      <c r="F1000" s="211"/>
      <c r="G1000" s="211"/>
      <c r="H1000" s="264"/>
      <c r="I1000" s="211"/>
      <c r="J1000" s="217"/>
      <c r="K1000" s="217"/>
      <c r="L1000" s="212"/>
      <c r="M1000" s="212"/>
      <c r="N1000" s="213"/>
    </row>
    <row r="1001" spans="1:14" x14ac:dyDescent="0.3">
      <c r="A1001" s="424"/>
      <c r="B1001" s="212"/>
      <c r="C1001" s="217"/>
      <c r="D1001" s="227"/>
      <c r="E1001" s="226"/>
      <c r="F1001" s="211"/>
      <c r="G1001" s="211"/>
      <c r="H1001" s="264"/>
      <c r="I1001" s="211"/>
      <c r="J1001" s="217"/>
      <c r="K1001" s="217"/>
      <c r="L1001" s="212"/>
      <c r="M1001" s="212"/>
      <c r="N1001" s="213"/>
    </row>
    <row r="1002" spans="1:14" x14ac:dyDescent="0.3">
      <c r="A1002" s="424"/>
      <c r="B1002" s="212"/>
      <c r="C1002" s="217"/>
      <c r="D1002" s="227"/>
      <c r="E1002" s="226"/>
      <c r="F1002" s="211"/>
      <c r="G1002" s="211"/>
      <c r="H1002" s="264"/>
      <c r="I1002" s="211"/>
      <c r="J1002" s="217"/>
      <c r="K1002" s="217"/>
      <c r="L1002" s="212"/>
      <c r="M1002" s="212"/>
      <c r="N1002" s="213"/>
    </row>
    <row r="1003" spans="1:14" x14ac:dyDescent="0.3">
      <c r="A1003" s="424"/>
      <c r="B1003" s="212"/>
      <c r="C1003" s="217"/>
      <c r="D1003" s="227"/>
      <c r="E1003" s="226"/>
      <c r="F1003" s="211"/>
      <c r="G1003" s="211"/>
      <c r="H1003" s="264"/>
      <c r="I1003" s="211"/>
      <c r="J1003" s="217"/>
      <c r="K1003" s="217"/>
      <c r="L1003" s="212"/>
      <c r="M1003" s="212"/>
      <c r="N1003" s="213"/>
    </row>
    <row r="1004" spans="1:14" x14ac:dyDescent="0.3">
      <c r="A1004" s="424"/>
      <c r="B1004" s="212"/>
      <c r="C1004" s="217"/>
      <c r="D1004" s="227"/>
      <c r="E1004" s="226"/>
      <c r="F1004" s="211"/>
      <c r="G1004" s="211"/>
      <c r="H1004" s="264"/>
      <c r="I1004" s="211"/>
      <c r="J1004" s="217"/>
      <c r="K1004" s="217"/>
      <c r="L1004" s="212"/>
      <c r="M1004" s="212"/>
      <c r="N1004" s="213"/>
    </row>
    <row r="1005" spans="1:14" x14ac:dyDescent="0.3">
      <c r="A1005" s="424"/>
      <c r="B1005" s="212"/>
      <c r="C1005" s="217"/>
      <c r="D1005" s="227"/>
      <c r="E1005" s="226"/>
      <c r="F1005" s="211"/>
      <c r="G1005" s="211"/>
      <c r="H1005" s="264"/>
      <c r="I1005" s="211"/>
      <c r="J1005" s="217"/>
      <c r="K1005" s="217"/>
      <c r="L1005" s="212"/>
      <c r="M1005" s="212"/>
      <c r="N1005" s="213"/>
    </row>
    <row r="1006" spans="1:14" x14ac:dyDescent="0.3">
      <c r="A1006" s="424"/>
      <c r="B1006" s="212"/>
      <c r="C1006" s="217"/>
      <c r="D1006" s="227"/>
      <c r="E1006" s="226"/>
      <c r="F1006" s="211"/>
      <c r="G1006" s="211"/>
      <c r="H1006" s="264"/>
      <c r="I1006" s="211"/>
      <c r="J1006" s="217"/>
      <c r="K1006" s="217"/>
      <c r="L1006" s="212"/>
      <c r="M1006" s="212"/>
      <c r="N1006" s="213"/>
    </row>
    <row r="1007" spans="1:14" x14ac:dyDescent="0.3">
      <c r="A1007" s="424"/>
      <c r="B1007" s="212"/>
      <c r="C1007" s="217"/>
      <c r="D1007" s="227"/>
      <c r="E1007" s="226"/>
      <c r="F1007" s="211"/>
      <c r="G1007" s="211"/>
      <c r="H1007" s="264"/>
      <c r="I1007" s="211"/>
      <c r="J1007" s="217"/>
      <c r="K1007" s="217"/>
      <c r="L1007" s="212"/>
      <c r="M1007" s="212"/>
      <c r="N1007" s="213"/>
    </row>
    <row r="1008" spans="1:14" x14ac:dyDescent="0.3">
      <c r="A1008" s="424"/>
      <c r="B1008" s="212"/>
      <c r="C1008" s="217"/>
      <c r="D1008" s="227"/>
      <c r="E1008" s="226"/>
      <c r="F1008" s="211"/>
      <c r="G1008" s="211"/>
      <c r="H1008" s="264"/>
      <c r="I1008" s="211"/>
      <c r="J1008" s="217"/>
      <c r="K1008" s="217"/>
      <c r="L1008" s="212"/>
      <c r="M1008" s="212"/>
      <c r="N1008" s="213"/>
    </row>
    <row r="1009" spans="1:14" x14ac:dyDescent="0.3">
      <c r="A1009" s="424"/>
      <c r="B1009" s="212"/>
      <c r="C1009" s="217"/>
      <c r="D1009" s="227"/>
      <c r="E1009" s="226"/>
      <c r="F1009" s="211"/>
      <c r="G1009" s="211"/>
      <c r="H1009" s="264"/>
      <c r="I1009" s="211"/>
      <c r="J1009" s="217"/>
      <c r="K1009" s="217"/>
      <c r="L1009" s="212"/>
      <c r="M1009" s="212"/>
      <c r="N1009" s="213"/>
    </row>
    <row r="1010" spans="1:14" x14ac:dyDescent="0.3">
      <c r="A1010" s="424"/>
      <c r="B1010" s="212"/>
      <c r="C1010" s="217"/>
      <c r="D1010" s="227"/>
      <c r="E1010" s="226"/>
      <c r="F1010" s="211"/>
      <c r="G1010" s="211"/>
      <c r="H1010" s="264"/>
      <c r="I1010" s="211"/>
      <c r="J1010" s="217"/>
      <c r="K1010" s="217"/>
      <c r="L1010" s="212"/>
      <c r="M1010" s="212"/>
      <c r="N1010" s="213"/>
    </row>
    <row r="1011" spans="1:14" x14ac:dyDescent="0.3">
      <c r="A1011" s="424"/>
      <c r="B1011" s="212"/>
      <c r="C1011" s="217"/>
      <c r="D1011" s="227"/>
      <c r="E1011" s="226"/>
      <c r="F1011" s="211"/>
      <c r="G1011" s="211"/>
      <c r="H1011" s="264"/>
      <c r="I1011" s="211"/>
      <c r="J1011" s="217"/>
      <c r="K1011" s="219"/>
      <c r="L1011" s="212"/>
      <c r="M1011" s="212"/>
      <c r="N1011" s="213"/>
    </row>
    <row r="1012" spans="1:14" x14ac:dyDescent="0.3">
      <c r="A1012" s="424"/>
      <c r="B1012" s="212"/>
      <c r="C1012" s="217"/>
      <c r="D1012" s="227"/>
      <c r="E1012" s="226"/>
      <c r="F1012" s="211"/>
      <c r="G1012" s="211"/>
      <c r="H1012" s="264"/>
      <c r="I1012" s="211"/>
      <c r="J1012" s="217"/>
      <c r="K1012" s="219"/>
      <c r="L1012" s="212"/>
      <c r="M1012" s="212"/>
      <c r="N1012" s="213"/>
    </row>
    <row r="1013" spans="1:14" x14ac:dyDescent="0.3">
      <c r="A1013" s="424"/>
      <c r="B1013" s="212"/>
      <c r="C1013" s="217"/>
      <c r="D1013" s="227"/>
      <c r="E1013" s="226"/>
      <c r="F1013" s="211"/>
      <c r="G1013" s="211"/>
      <c r="H1013" s="264"/>
      <c r="I1013" s="211"/>
      <c r="J1013" s="217"/>
      <c r="K1013" s="219"/>
      <c r="L1013" s="212"/>
      <c r="M1013" s="212"/>
      <c r="N1013" s="213"/>
    </row>
    <row r="1014" spans="1:14" x14ac:dyDescent="0.3">
      <c r="A1014" s="424"/>
      <c r="B1014" s="212"/>
      <c r="C1014" s="217"/>
      <c r="D1014" s="227"/>
      <c r="E1014" s="226"/>
      <c r="F1014" s="211"/>
      <c r="G1014" s="211"/>
      <c r="H1014" s="264"/>
      <c r="I1014" s="211"/>
      <c r="J1014" s="217"/>
      <c r="K1014" s="219"/>
      <c r="L1014" s="212"/>
      <c r="M1014" s="212"/>
      <c r="N1014" s="213"/>
    </row>
    <row r="1015" spans="1:14" x14ac:dyDescent="0.3">
      <c r="A1015" s="424"/>
      <c r="B1015" s="212"/>
      <c r="C1015" s="217"/>
      <c r="D1015" s="227"/>
      <c r="E1015" s="226"/>
      <c r="F1015" s="211"/>
      <c r="G1015" s="211"/>
      <c r="H1015" s="264"/>
      <c r="I1015" s="211"/>
      <c r="J1015" s="217"/>
      <c r="K1015" s="217"/>
      <c r="L1015" s="212"/>
      <c r="M1015" s="212"/>
      <c r="N1015" s="213"/>
    </row>
    <row r="1016" spans="1:14" x14ac:dyDescent="0.3">
      <c r="A1016" s="424"/>
      <c r="B1016" s="212"/>
      <c r="C1016" s="217"/>
      <c r="D1016" s="227"/>
      <c r="E1016" s="226"/>
      <c r="F1016" s="211"/>
      <c r="G1016" s="211"/>
      <c r="H1016" s="264"/>
      <c r="I1016" s="211"/>
      <c r="J1016" s="217"/>
      <c r="K1016" s="217"/>
      <c r="L1016" s="212"/>
      <c r="M1016" s="212"/>
      <c r="N1016" s="213"/>
    </row>
    <row r="1017" spans="1:14" x14ac:dyDescent="0.3">
      <c r="A1017" s="424"/>
      <c r="B1017" s="212"/>
      <c r="C1017" s="217"/>
      <c r="D1017" s="227"/>
      <c r="E1017" s="226"/>
      <c r="F1017" s="211"/>
      <c r="G1017" s="211"/>
      <c r="H1017" s="264"/>
      <c r="I1017" s="211"/>
      <c r="J1017" s="217"/>
      <c r="K1017" s="217"/>
      <c r="L1017" s="212"/>
      <c r="M1017" s="212"/>
      <c r="N1017" s="213"/>
    </row>
    <row r="1018" spans="1:14" x14ac:dyDescent="0.3">
      <c r="A1018" s="424"/>
      <c r="B1018" s="212"/>
      <c r="C1018" s="217"/>
      <c r="D1018" s="227"/>
      <c r="E1018" s="226"/>
      <c r="F1018" s="211"/>
      <c r="G1018" s="211"/>
      <c r="H1018" s="264"/>
      <c r="I1018" s="211"/>
      <c r="J1018" s="217"/>
      <c r="K1018" s="217"/>
      <c r="L1018" s="212"/>
      <c r="M1018" s="212"/>
      <c r="N1018" s="213"/>
    </row>
    <row r="1019" spans="1:14" x14ac:dyDescent="0.3">
      <c r="A1019" s="424"/>
      <c r="B1019" s="212"/>
      <c r="C1019" s="217"/>
      <c r="D1019" s="227"/>
      <c r="E1019" s="226"/>
      <c r="F1019" s="211"/>
      <c r="G1019" s="211"/>
      <c r="H1019" s="264"/>
      <c r="I1019" s="211"/>
      <c r="J1019" s="217"/>
      <c r="K1019" s="217"/>
      <c r="L1019" s="212"/>
      <c r="M1019" s="212"/>
      <c r="N1019" s="213"/>
    </row>
    <row r="1020" spans="1:14" x14ac:dyDescent="0.3">
      <c r="A1020" s="424"/>
      <c r="B1020" s="212"/>
      <c r="C1020" s="217"/>
      <c r="D1020" s="227"/>
      <c r="E1020" s="226"/>
      <c r="F1020" s="211"/>
      <c r="G1020" s="211"/>
      <c r="H1020" s="264"/>
      <c r="I1020" s="211"/>
      <c r="J1020" s="217"/>
      <c r="K1020" s="217"/>
      <c r="L1020" s="212"/>
      <c r="M1020" s="212"/>
      <c r="N1020" s="213"/>
    </row>
    <row r="1021" spans="1:14" x14ac:dyDescent="0.3">
      <c r="A1021" s="424"/>
      <c r="B1021" s="212"/>
      <c r="C1021" s="217"/>
      <c r="D1021" s="227"/>
      <c r="E1021" s="226"/>
      <c r="F1021" s="211"/>
      <c r="G1021" s="211"/>
      <c r="H1021" s="264"/>
      <c r="I1021" s="211"/>
      <c r="J1021" s="217"/>
      <c r="K1021" s="217"/>
      <c r="L1021" s="212"/>
      <c r="M1021" s="212"/>
      <c r="N1021" s="213"/>
    </row>
    <row r="1022" spans="1:14" x14ac:dyDescent="0.3">
      <c r="A1022" s="424"/>
      <c r="B1022" s="212"/>
      <c r="C1022" s="217"/>
      <c r="D1022" s="227"/>
      <c r="E1022" s="226"/>
      <c r="F1022" s="211"/>
      <c r="G1022" s="211"/>
      <c r="H1022" s="264"/>
      <c r="I1022" s="211"/>
      <c r="J1022" s="217"/>
      <c r="K1022" s="217"/>
      <c r="L1022" s="212"/>
      <c r="M1022" s="212"/>
      <c r="N1022" s="213"/>
    </row>
    <row r="1023" spans="1:14" x14ac:dyDescent="0.3">
      <c r="A1023" s="424"/>
      <c r="B1023" s="212"/>
      <c r="C1023" s="217"/>
      <c r="D1023" s="227"/>
      <c r="E1023" s="226"/>
      <c r="F1023" s="211"/>
      <c r="G1023" s="211"/>
      <c r="H1023" s="264"/>
      <c r="I1023" s="211"/>
      <c r="J1023" s="217"/>
      <c r="K1023" s="219"/>
      <c r="L1023" s="212"/>
      <c r="M1023" s="212"/>
      <c r="N1023" s="213"/>
    </row>
    <row r="1024" spans="1:14" x14ac:dyDescent="0.3">
      <c r="A1024" s="424"/>
      <c r="B1024" s="212"/>
      <c r="C1024" s="217"/>
      <c r="D1024" s="227"/>
      <c r="E1024" s="226"/>
      <c r="F1024" s="211"/>
      <c r="G1024" s="211"/>
      <c r="H1024" s="264"/>
      <c r="I1024" s="211"/>
      <c r="J1024" s="217"/>
      <c r="K1024" s="217"/>
      <c r="L1024" s="212"/>
      <c r="M1024" s="212"/>
      <c r="N1024" s="213"/>
    </row>
    <row r="1025" spans="1:14" x14ac:dyDescent="0.3">
      <c r="A1025" s="424"/>
      <c r="B1025" s="212"/>
      <c r="C1025" s="217"/>
      <c r="D1025" s="227"/>
      <c r="E1025" s="226"/>
      <c r="F1025" s="211"/>
      <c r="G1025" s="211"/>
      <c r="H1025" s="264"/>
      <c r="I1025" s="211"/>
      <c r="J1025" s="217"/>
      <c r="K1025" s="219"/>
      <c r="L1025" s="212"/>
      <c r="M1025" s="212"/>
      <c r="N1025" s="213"/>
    </row>
    <row r="1026" spans="1:14" x14ac:dyDescent="0.3">
      <c r="A1026" s="424"/>
      <c r="B1026" s="212"/>
      <c r="C1026" s="217"/>
      <c r="D1026" s="227"/>
      <c r="E1026" s="226"/>
      <c r="F1026" s="211"/>
      <c r="G1026" s="211"/>
      <c r="H1026" s="264"/>
      <c r="I1026" s="211"/>
      <c r="J1026" s="217"/>
      <c r="K1026" s="217"/>
      <c r="L1026" s="212"/>
      <c r="M1026" s="212"/>
      <c r="N1026" s="213"/>
    </row>
    <row r="1027" spans="1:14" x14ac:dyDescent="0.3">
      <c r="A1027" s="424"/>
      <c r="B1027" s="212"/>
      <c r="C1027" s="217"/>
      <c r="D1027" s="227"/>
      <c r="E1027" s="226"/>
      <c r="F1027" s="211"/>
      <c r="G1027" s="211"/>
      <c r="H1027" s="264"/>
      <c r="I1027" s="211"/>
      <c r="J1027" s="217"/>
      <c r="K1027" s="217"/>
      <c r="L1027" s="212"/>
      <c r="M1027" s="212"/>
      <c r="N1027" s="213"/>
    </row>
    <row r="1028" spans="1:14" x14ac:dyDescent="0.3">
      <c r="A1028" s="424"/>
      <c r="B1028" s="212"/>
      <c r="C1028" s="217"/>
      <c r="D1028" s="227"/>
      <c r="E1028" s="226"/>
      <c r="F1028" s="211"/>
      <c r="G1028" s="211"/>
      <c r="H1028" s="264"/>
      <c r="I1028" s="211"/>
      <c r="J1028" s="217"/>
      <c r="K1028" s="219"/>
      <c r="L1028" s="212"/>
      <c r="M1028" s="212"/>
      <c r="N1028" s="213"/>
    </row>
    <row r="1029" spans="1:14" x14ac:dyDescent="0.3">
      <c r="A1029" s="424"/>
      <c r="B1029" s="212"/>
      <c r="C1029" s="217"/>
      <c r="D1029" s="227"/>
      <c r="E1029" s="226"/>
      <c r="F1029" s="211"/>
      <c r="G1029" s="211"/>
      <c r="H1029" s="264"/>
      <c r="I1029" s="211"/>
      <c r="J1029" s="217"/>
      <c r="K1029" s="217"/>
      <c r="L1029" s="212"/>
      <c r="M1029" s="212"/>
      <c r="N1029" s="213"/>
    </row>
    <row r="1030" spans="1:14" x14ac:dyDescent="0.3">
      <c r="A1030" s="424"/>
      <c r="B1030" s="212"/>
      <c r="C1030" s="217"/>
      <c r="D1030" s="227"/>
      <c r="E1030" s="226"/>
      <c r="F1030" s="211"/>
      <c r="G1030" s="211"/>
      <c r="H1030" s="264"/>
      <c r="I1030" s="211"/>
      <c r="J1030" s="217"/>
      <c r="K1030" s="217"/>
      <c r="L1030" s="212"/>
      <c r="M1030" s="212"/>
      <c r="N1030" s="213"/>
    </row>
    <row r="1031" spans="1:14" x14ac:dyDescent="0.3">
      <c r="A1031" s="424"/>
      <c r="B1031" s="212"/>
      <c r="C1031" s="217"/>
      <c r="D1031" s="227"/>
      <c r="E1031" s="226"/>
      <c r="F1031" s="211"/>
      <c r="G1031" s="211"/>
      <c r="H1031" s="264"/>
      <c r="I1031" s="211"/>
      <c r="J1031" s="217"/>
      <c r="K1031" s="217"/>
      <c r="L1031" s="212"/>
      <c r="M1031" s="212"/>
      <c r="N1031" s="213"/>
    </row>
    <row r="1032" spans="1:14" x14ac:dyDescent="0.3">
      <c r="A1032" s="424"/>
      <c r="B1032" s="212"/>
      <c r="C1032" s="217"/>
      <c r="D1032" s="227"/>
      <c r="E1032" s="226"/>
      <c r="F1032" s="211"/>
      <c r="G1032" s="211"/>
      <c r="H1032" s="264"/>
      <c r="I1032" s="211"/>
      <c r="J1032" s="217"/>
      <c r="K1032" s="219"/>
      <c r="L1032" s="212"/>
      <c r="M1032" s="212"/>
      <c r="N1032" s="213"/>
    </row>
    <row r="1033" spans="1:14" x14ac:dyDescent="0.3">
      <c r="A1033" s="424"/>
      <c r="B1033" s="212"/>
      <c r="C1033" s="217"/>
      <c r="D1033" s="227"/>
      <c r="E1033" s="226"/>
      <c r="F1033" s="211"/>
      <c r="G1033" s="211"/>
      <c r="H1033" s="264"/>
      <c r="I1033" s="211"/>
      <c r="J1033" s="217"/>
      <c r="K1033" s="217"/>
      <c r="L1033" s="212"/>
      <c r="M1033" s="212"/>
      <c r="N1033" s="213"/>
    </row>
    <row r="1034" spans="1:14" x14ac:dyDescent="0.3">
      <c r="A1034" s="424"/>
      <c r="B1034" s="212"/>
      <c r="C1034" s="217"/>
      <c r="D1034" s="227"/>
      <c r="E1034" s="226"/>
      <c r="F1034" s="211"/>
      <c r="G1034" s="211"/>
      <c r="H1034" s="264"/>
      <c r="I1034" s="211"/>
      <c r="J1034" s="217"/>
      <c r="K1034" s="219"/>
      <c r="L1034" s="212"/>
      <c r="M1034" s="212"/>
      <c r="N1034" s="213"/>
    </row>
    <row r="1035" spans="1:14" x14ac:dyDescent="0.3">
      <c r="A1035" s="424"/>
      <c r="B1035" s="212"/>
      <c r="C1035" s="217"/>
      <c r="D1035" s="227"/>
      <c r="E1035" s="226"/>
      <c r="F1035" s="211"/>
      <c r="G1035" s="211"/>
      <c r="H1035" s="264"/>
      <c r="I1035" s="211"/>
      <c r="J1035" s="217"/>
      <c r="K1035" s="217"/>
      <c r="L1035" s="212"/>
      <c r="M1035" s="212"/>
      <c r="N1035" s="213"/>
    </row>
    <row r="1036" spans="1:14" x14ac:dyDescent="0.3">
      <c r="A1036" s="424"/>
      <c r="B1036" s="212"/>
      <c r="C1036" s="217"/>
      <c r="D1036" s="227"/>
      <c r="E1036" s="226"/>
      <c r="F1036" s="211"/>
      <c r="G1036" s="211"/>
      <c r="H1036" s="264"/>
      <c r="I1036" s="211"/>
      <c r="J1036" s="217"/>
      <c r="K1036" s="217"/>
      <c r="L1036" s="212"/>
      <c r="M1036" s="212"/>
      <c r="N1036" s="213"/>
    </row>
    <row r="1037" spans="1:14" x14ac:dyDescent="0.3">
      <c r="A1037" s="424"/>
      <c r="B1037" s="212"/>
      <c r="C1037" s="217"/>
      <c r="D1037" s="227"/>
      <c r="E1037" s="226"/>
      <c r="F1037" s="211"/>
      <c r="G1037" s="211"/>
      <c r="H1037" s="264"/>
      <c r="I1037" s="211"/>
      <c r="J1037" s="217"/>
      <c r="K1037" s="219"/>
      <c r="L1037" s="212"/>
      <c r="M1037" s="212"/>
      <c r="N1037" s="213"/>
    </row>
    <row r="1038" spans="1:14" x14ac:dyDescent="0.3">
      <c r="A1038" s="424"/>
      <c r="B1038" s="212"/>
      <c r="C1038" s="217"/>
      <c r="D1038" s="227"/>
      <c r="E1038" s="226"/>
      <c r="F1038" s="211"/>
      <c r="G1038" s="211"/>
      <c r="H1038" s="264"/>
      <c r="I1038" s="211"/>
      <c r="J1038" s="217"/>
      <c r="K1038" s="219"/>
      <c r="L1038" s="212"/>
      <c r="M1038" s="212"/>
      <c r="N1038" s="213"/>
    </row>
    <row r="1039" spans="1:14" x14ac:dyDescent="0.3">
      <c r="A1039" s="424"/>
      <c r="B1039" s="212"/>
      <c r="C1039" s="217"/>
      <c r="D1039" s="227"/>
      <c r="E1039" s="226"/>
      <c r="F1039" s="211"/>
      <c r="G1039" s="211"/>
      <c r="H1039" s="264"/>
      <c r="I1039" s="211"/>
      <c r="J1039" s="217"/>
      <c r="K1039" s="217"/>
      <c r="L1039" s="212"/>
      <c r="M1039" s="212"/>
      <c r="N1039" s="213"/>
    </row>
    <row r="1040" spans="1:14" x14ac:dyDescent="0.3">
      <c r="A1040" s="424"/>
      <c r="B1040" s="212"/>
      <c r="C1040" s="217"/>
      <c r="D1040" s="227"/>
      <c r="E1040" s="226"/>
      <c r="F1040" s="211"/>
      <c r="G1040" s="211"/>
      <c r="H1040" s="264"/>
      <c r="I1040" s="211"/>
      <c r="J1040" s="217"/>
      <c r="K1040" s="217"/>
      <c r="L1040" s="212"/>
      <c r="M1040" s="212"/>
      <c r="N1040" s="213"/>
    </row>
    <row r="1041" spans="1:14" x14ac:dyDescent="0.3">
      <c r="A1041" s="424"/>
      <c r="B1041" s="212"/>
      <c r="C1041" s="217"/>
      <c r="D1041" s="227"/>
      <c r="E1041" s="226"/>
      <c r="F1041" s="211"/>
      <c r="G1041" s="211"/>
      <c r="H1041" s="264"/>
      <c r="I1041" s="211"/>
      <c r="J1041" s="217"/>
      <c r="K1041" s="217"/>
      <c r="L1041" s="212"/>
      <c r="M1041" s="212"/>
      <c r="N1041" s="213"/>
    </row>
    <row r="1042" spans="1:14" x14ac:dyDescent="0.3">
      <c r="A1042" s="424"/>
      <c r="B1042" s="212"/>
      <c r="C1042" s="217"/>
      <c r="D1042" s="227"/>
      <c r="E1042" s="226"/>
      <c r="F1042" s="211"/>
      <c r="G1042" s="211"/>
      <c r="H1042" s="264"/>
      <c r="I1042" s="211"/>
      <c r="J1042" s="217"/>
      <c r="K1042" s="217"/>
      <c r="L1042" s="212"/>
      <c r="M1042" s="212"/>
      <c r="N1042" s="213"/>
    </row>
    <row r="1043" spans="1:14" x14ac:dyDescent="0.3">
      <c r="A1043" s="424"/>
      <c r="B1043" s="212"/>
      <c r="C1043" s="217"/>
      <c r="D1043" s="227"/>
      <c r="E1043" s="226"/>
      <c r="F1043" s="211"/>
      <c r="G1043" s="211"/>
      <c r="H1043" s="264"/>
      <c r="I1043" s="211"/>
      <c r="J1043" s="217"/>
      <c r="K1043" s="217"/>
      <c r="L1043" s="212"/>
      <c r="M1043" s="212"/>
      <c r="N1043" s="213"/>
    </row>
    <row r="1044" spans="1:14" x14ac:dyDescent="0.3">
      <c r="A1044" s="424"/>
      <c r="B1044" s="212"/>
      <c r="C1044" s="217"/>
      <c r="D1044" s="227"/>
      <c r="E1044" s="226"/>
      <c r="F1044" s="211"/>
      <c r="G1044" s="211"/>
      <c r="H1044" s="264"/>
      <c r="I1044" s="211"/>
      <c r="J1044" s="217"/>
      <c r="K1044" s="217"/>
      <c r="L1044" s="212"/>
      <c r="M1044" s="212"/>
      <c r="N1044" s="213"/>
    </row>
    <row r="1045" spans="1:14" x14ac:dyDescent="0.3">
      <c r="A1045" s="424"/>
      <c r="B1045" s="212"/>
      <c r="C1045" s="217"/>
      <c r="D1045" s="227"/>
      <c r="E1045" s="226"/>
      <c r="F1045" s="211"/>
      <c r="G1045" s="211"/>
      <c r="H1045" s="264"/>
      <c r="I1045" s="211"/>
      <c r="J1045" s="217"/>
      <c r="K1045" s="217"/>
      <c r="L1045" s="212"/>
      <c r="M1045" s="212"/>
      <c r="N1045" s="213"/>
    </row>
    <row r="1046" spans="1:14" x14ac:dyDescent="0.3">
      <c r="A1046" s="424"/>
      <c r="B1046" s="212"/>
      <c r="C1046" s="217"/>
      <c r="D1046" s="227"/>
      <c r="E1046" s="226"/>
      <c r="F1046" s="211"/>
      <c r="G1046" s="211"/>
      <c r="H1046" s="264"/>
      <c r="I1046" s="211"/>
      <c r="J1046" s="217"/>
      <c r="K1046" s="219"/>
      <c r="L1046" s="212"/>
      <c r="M1046" s="212"/>
      <c r="N1046" s="213"/>
    </row>
    <row r="1047" spans="1:14" x14ac:dyDescent="0.3">
      <c r="A1047" s="424"/>
      <c r="B1047" s="212"/>
      <c r="C1047" s="217"/>
      <c r="D1047" s="227"/>
      <c r="E1047" s="226"/>
      <c r="F1047" s="211"/>
      <c r="G1047" s="211"/>
      <c r="H1047" s="264"/>
      <c r="I1047" s="211"/>
      <c r="J1047" s="217"/>
      <c r="K1047" s="219"/>
      <c r="L1047" s="212"/>
      <c r="M1047" s="212"/>
      <c r="N1047" s="213"/>
    </row>
    <row r="1048" spans="1:14" x14ac:dyDescent="0.3">
      <c r="A1048" s="424"/>
      <c r="B1048" s="212"/>
      <c r="C1048" s="217"/>
      <c r="D1048" s="227"/>
      <c r="E1048" s="226"/>
      <c r="F1048" s="211"/>
      <c r="G1048" s="211"/>
      <c r="H1048" s="264"/>
      <c r="I1048" s="211"/>
      <c r="J1048" s="217"/>
      <c r="K1048" s="217"/>
      <c r="L1048" s="212"/>
      <c r="M1048" s="212"/>
      <c r="N1048" s="213"/>
    </row>
    <row r="1049" spans="1:14" x14ac:dyDescent="0.3">
      <c r="A1049" s="424"/>
      <c r="B1049" s="212"/>
      <c r="C1049" s="217"/>
      <c r="D1049" s="227"/>
      <c r="E1049" s="226"/>
      <c r="F1049" s="211"/>
      <c r="G1049" s="211"/>
      <c r="H1049" s="264"/>
      <c r="I1049" s="211"/>
      <c r="J1049" s="217"/>
      <c r="K1049" s="217"/>
      <c r="L1049" s="212"/>
      <c r="M1049" s="212"/>
      <c r="N1049" s="213"/>
    </row>
    <row r="1050" spans="1:14" x14ac:dyDescent="0.3">
      <c r="A1050" s="424"/>
      <c r="B1050" s="212"/>
      <c r="C1050" s="217"/>
      <c r="D1050" s="227"/>
      <c r="E1050" s="226"/>
      <c r="F1050" s="211"/>
      <c r="G1050" s="211"/>
      <c r="H1050" s="264"/>
      <c r="I1050" s="211"/>
      <c r="J1050" s="217"/>
      <c r="K1050" s="217"/>
      <c r="L1050" s="212"/>
      <c r="M1050" s="212"/>
      <c r="N1050" s="213"/>
    </row>
    <row r="1051" spans="1:14" x14ac:dyDescent="0.3">
      <c r="A1051" s="424"/>
      <c r="B1051" s="212"/>
      <c r="C1051" s="217"/>
      <c r="D1051" s="227"/>
      <c r="E1051" s="226"/>
      <c r="F1051" s="211"/>
      <c r="G1051" s="211"/>
      <c r="H1051" s="264"/>
      <c r="I1051" s="211"/>
      <c r="J1051" s="217"/>
      <c r="K1051" s="219"/>
      <c r="L1051" s="212"/>
      <c r="M1051" s="212"/>
      <c r="N1051" s="213"/>
    </row>
    <row r="1052" spans="1:14" x14ac:dyDescent="0.3">
      <c r="A1052" s="424"/>
      <c r="B1052" s="212"/>
      <c r="C1052" s="217"/>
      <c r="D1052" s="227"/>
      <c r="E1052" s="226"/>
      <c r="F1052" s="211"/>
      <c r="G1052" s="211"/>
      <c r="H1052" s="264"/>
      <c r="I1052" s="211"/>
      <c r="J1052" s="217"/>
      <c r="K1052" s="217"/>
      <c r="L1052" s="212"/>
      <c r="M1052" s="212"/>
      <c r="N1052" s="213"/>
    </row>
    <row r="1053" spans="1:14" x14ac:dyDescent="0.3">
      <c r="A1053" s="424"/>
      <c r="B1053" s="212"/>
      <c r="C1053" s="217"/>
      <c r="D1053" s="227"/>
      <c r="E1053" s="226"/>
      <c r="F1053" s="211"/>
      <c r="G1053" s="211"/>
      <c r="H1053" s="264"/>
      <c r="I1053" s="211"/>
      <c r="J1053" s="217"/>
      <c r="K1053" s="219"/>
      <c r="L1053" s="212"/>
      <c r="M1053" s="212"/>
      <c r="N1053" s="213"/>
    </row>
    <row r="1054" spans="1:14" x14ac:dyDescent="0.3">
      <c r="A1054" s="424"/>
      <c r="B1054" s="212"/>
      <c r="C1054" s="217"/>
      <c r="D1054" s="227"/>
      <c r="E1054" s="226"/>
      <c r="F1054" s="211"/>
      <c r="G1054" s="211"/>
      <c r="H1054" s="264"/>
      <c r="I1054" s="211"/>
      <c r="J1054" s="217"/>
      <c r="K1054" s="219"/>
      <c r="L1054" s="212"/>
      <c r="M1054" s="212"/>
      <c r="N1054" s="213"/>
    </row>
    <row r="1055" spans="1:14" x14ac:dyDescent="0.3">
      <c r="A1055" s="424"/>
      <c r="B1055" s="212"/>
      <c r="C1055" s="217"/>
      <c r="D1055" s="227"/>
      <c r="E1055" s="226"/>
      <c r="F1055" s="211"/>
      <c r="G1055" s="211"/>
      <c r="H1055" s="264"/>
      <c r="I1055" s="211"/>
      <c r="J1055" s="217"/>
      <c r="K1055" s="219"/>
      <c r="L1055" s="212"/>
      <c r="M1055" s="212"/>
      <c r="N1055" s="213"/>
    </row>
    <row r="1056" spans="1:14" x14ac:dyDescent="0.3">
      <c r="A1056" s="424"/>
      <c r="B1056" s="212"/>
      <c r="C1056" s="217"/>
      <c r="D1056" s="227"/>
      <c r="E1056" s="226"/>
      <c r="F1056" s="211"/>
      <c r="G1056" s="211"/>
      <c r="H1056" s="264"/>
      <c r="I1056" s="211"/>
      <c r="J1056" s="217"/>
      <c r="K1056" s="219"/>
      <c r="L1056" s="212"/>
      <c r="M1056" s="212"/>
      <c r="N1056" s="213"/>
    </row>
    <row r="1057" spans="1:14" x14ac:dyDescent="0.3">
      <c r="A1057" s="424"/>
      <c r="B1057" s="212"/>
      <c r="C1057" s="217"/>
      <c r="D1057" s="227"/>
      <c r="E1057" s="226"/>
      <c r="F1057" s="211"/>
      <c r="G1057" s="211"/>
      <c r="H1057" s="264"/>
      <c r="I1057" s="211"/>
      <c r="J1057" s="217"/>
      <c r="K1057" s="219"/>
      <c r="L1057" s="212"/>
      <c r="M1057" s="212"/>
      <c r="N1057" s="213"/>
    </row>
    <row r="1058" spans="1:14" x14ac:dyDescent="0.3">
      <c r="A1058" s="424"/>
      <c r="B1058" s="212"/>
      <c r="C1058" s="217"/>
      <c r="D1058" s="227"/>
      <c r="E1058" s="226"/>
      <c r="F1058" s="211"/>
      <c r="G1058" s="211"/>
      <c r="H1058" s="264"/>
      <c r="I1058" s="211"/>
      <c r="J1058" s="217"/>
      <c r="K1058" s="217"/>
      <c r="L1058" s="212"/>
      <c r="M1058" s="212"/>
      <c r="N1058" s="213"/>
    </row>
    <row r="1059" spans="1:14" x14ac:dyDescent="0.3">
      <c r="A1059" s="424"/>
      <c r="B1059" s="212"/>
      <c r="C1059" s="217"/>
      <c r="D1059" s="227"/>
      <c r="E1059" s="226"/>
      <c r="F1059" s="211"/>
      <c r="G1059" s="211"/>
      <c r="H1059" s="264"/>
      <c r="I1059" s="211"/>
      <c r="J1059" s="217"/>
      <c r="K1059" s="217"/>
      <c r="L1059" s="212"/>
      <c r="M1059" s="212"/>
      <c r="N1059" s="213"/>
    </row>
    <row r="1060" spans="1:14" x14ac:dyDescent="0.3">
      <c r="A1060" s="424"/>
      <c r="B1060" s="212"/>
      <c r="C1060" s="217"/>
      <c r="D1060" s="227"/>
      <c r="E1060" s="226"/>
      <c r="F1060" s="211"/>
      <c r="G1060" s="211"/>
      <c r="H1060" s="264"/>
      <c r="I1060" s="211"/>
      <c r="J1060" s="217"/>
      <c r="K1060" s="217"/>
      <c r="L1060" s="212"/>
      <c r="M1060" s="212"/>
      <c r="N1060" s="213"/>
    </row>
    <row r="1061" spans="1:14" x14ac:dyDescent="0.3">
      <c r="A1061" s="424"/>
      <c r="B1061" s="212"/>
      <c r="C1061" s="217"/>
      <c r="D1061" s="227"/>
      <c r="E1061" s="226"/>
      <c r="F1061" s="211"/>
      <c r="G1061" s="211"/>
      <c r="H1061" s="264"/>
      <c r="I1061" s="211"/>
      <c r="J1061" s="217"/>
      <c r="K1061" s="217"/>
      <c r="L1061" s="212"/>
      <c r="M1061" s="212"/>
      <c r="N1061" s="213"/>
    </row>
    <row r="1062" spans="1:14" x14ac:dyDescent="0.3">
      <c r="A1062" s="424"/>
      <c r="B1062" s="212"/>
      <c r="C1062" s="217"/>
      <c r="D1062" s="227"/>
      <c r="E1062" s="226"/>
      <c r="F1062" s="211"/>
      <c r="G1062" s="211"/>
      <c r="H1062" s="264"/>
      <c r="I1062" s="211"/>
      <c r="J1062" s="217"/>
      <c r="K1062" s="219"/>
      <c r="L1062" s="212"/>
      <c r="M1062" s="212"/>
      <c r="N1062" s="213"/>
    </row>
    <row r="1063" spans="1:14" x14ac:dyDescent="0.3">
      <c r="A1063" s="424"/>
      <c r="B1063" s="212"/>
      <c r="C1063" s="217"/>
      <c r="D1063" s="227"/>
      <c r="E1063" s="226"/>
      <c r="F1063" s="211"/>
      <c r="G1063" s="211"/>
      <c r="H1063" s="264"/>
      <c r="I1063" s="211"/>
      <c r="J1063" s="217"/>
      <c r="K1063" s="219"/>
      <c r="L1063" s="212"/>
      <c r="M1063" s="212"/>
      <c r="N1063" s="213"/>
    </row>
    <row r="1064" spans="1:14" x14ac:dyDescent="0.3">
      <c r="A1064" s="424"/>
      <c r="B1064" s="212"/>
      <c r="C1064" s="217"/>
      <c r="D1064" s="227"/>
      <c r="E1064" s="226"/>
      <c r="F1064" s="211"/>
      <c r="G1064" s="211"/>
      <c r="H1064" s="264"/>
      <c r="I1064" s="211"/>
      <c r="J1064" s="217"/>
      <c r="K1064" s="219"/>
      <c r="L1064" s="212"/>
      <c r="M1064" s="212"/>
      <c r="N1064" s="213"/>
    </row>
    <row r="1065" spans="1:14" x14ac:dyDescent="0.3">
      <c r="A1065" s="424"/>
      <c r="B1065" s="212"/>
      <c r="C1065" s="217"/>
      <c r="D1065" s="227"/>
      <c r="E1065" s="226"/>
      <c r="F1065" s="211"/>
      <c r="G1065" s="211"/>
      <c r="H1065" s="264"/>
      <c r="I1065" s="211"/>
      <c r="J1065" s="217"/>
      <c r="K1065" s="217"/>
      <c r="L1065" s="212"/>
      <c r="M1065" s="212"/>
      <c r="N1065" s="213"/>
    </row>
    <row r="1066" spans="1:14" x14ac:dyDescent="0.3">
      <c r="A1066" s="424"/>
      <c r="B1066" s="212"/>
      <c r="C1066" s="217"/>
      <c r="D1066" s="227"/>
      <c r="E1066" s="226"/>
      <c r="F1066" s="211"/>
      <c r="G1066" s="211"/>
      <c r="H1066" s="264"/>
      <c r="I1066" s="211"/>
      <c r="J1066" s="217"/>
      <c r="K1066" s="219"/>
      <c r="L1066" s="212"/>
      <c r="M1066" s="212"/>
      <c r="N1066" s="213"/>
    </row>
    <row r="1067" spans="1:14" x14ac:dyDescent="0.3">
      <c r="A1067" s="424"/>
      <c r="B1067" s="212"/>
      <c r="C1067" s="217"/>
      <c r="D1067" s="227"/>
      <c r="E1067" s="226"/>
      <c r="F1067" s="211"/>
      <c r="G1067" s="211"/>
      <c r="H1067" s="264"/>
      <c r="I1067" s="211"/>
      <c r="J1067" s="217"/>
      <c r="K1067" s="219"/>
      <c r="L1067" s="212"/>
      <c r="M1067" s="212"/>
      <c r="N1067" s="213"/>
    </row>
    <row r="1068" spans="1:14" x14ac:dyDescent="0.3">
      <c r="A1068" s="424"/>
      <c r="B1068" s="212"/>
      <c r="C1068" s="217"/>
      <c r="D1068" s="227"/>
      <c r="E1068" s="226"/>
      <c r="F1068" s="211"/>
      <c r="G1068" s="211"/>
      <c r="H1068" s="264"/>
      <c r="I1068" s="211"/>
      <c r="J1068" s="217"/>
      <c r="K1068" s="219"/>
      <c r="L1068" s="212"/>
      <c r="M1068" s="212"/>
      <c r="N1068" s="213"/>
    </row>
    <row r="1069" spans="1:14" x14ac:dyDescent="0.3">
      <c r="A1069" s="424"/>
      <c r="B1069" s="212"/>
      <c r="C1069" s="217"/>
      <c r="D1069" s="227"/>
      <c r="E1069" s="226"/>
      <c r="F1069" s="211"/>
      <c r="G1069" s="211"/>
      <c r="H1069" s="264"/>
      <c r="I1069" s="211"/>
      <c r="J1069" s="217"/>
      <c r="K1069" s="217"/>
      <c r="L1069" s="212"/>
      <c r="M1069" s="212"/>
      <c r="N1069" s="213"/>
    </row>
    <row r="1070" spans="1:14" x14ac:dyDescent="0.3">
      <c r="A1070" s="424"/>
      <c r="B1070" s="212"/>
      <c r="C1070" s="217"/>
      <c r="D1070" s="227"/>
      <c r="E1070" s="226"/>
      <c r="F1070" s="211"/>
      <c r="G1070" s="211"/>
      <c r="H1070" s="264"/>
      <c r="I1070" s="211"/>
      <c r="J1070" s="217"/>
      <c r="K1070" s="217"/>
      <c r="L1070" s="212"/>
      <c r="M1070" s="212"/>
      <c r="N1070" s="213"/>
    </row>
    <row r="1071" spans="1:14" x14ac:dyDescent="0.3">
      <c r="A1071" s="424"/>
      <c r="B1071" s="212"/>
      <c r="C1071" s="217"/>
      <c r="D1071" s="227"/>
      <c r="E1071" s="226"/>
      <c r="F1071" s="211"/>
      <c r="G1071" s="211"/>
      <c r="H1071" s="264"/>
      <c r="I1071" s="211"/>
      <c r="J1071" s="217"/>
      <c r="K1071" s="219"/>
      <c r="L1071" s="212"/>
      <c r="M1071" s="212"/>
      <c r="N1071" s="213"/>
    </row>
    <row r="1072" spans="1:14" x14ac:dyDescent="0.3">
      <c r="A1072" s="424"/>
      <c r="B1072" s="212"/>
      <c r="C1072" s="217"/>
      <c r="D1072" s="227"/>
      <c r="E1072" s="226"/>
      <c r="F1072" s="211"/>
      <c r="G1072" s="211"/>
      <c r="H1072" s="264"/>
      <c r="I1072" s="211"/>
      <c r="J1072" s="217"/>
      <c r="K1072" s="217"/>
      <c r="L1072" s="212"/>
      <c r="M1072" s="212"/>
      <c r="N1072" s="213"/>
    </row>
    <row r="1073" spans="1:14" x14ac:dyDescent="0.3">
      <c r="A1073" s="424"/>
      <c r="B1073" s="212"/>
      <c r="C1073" s="217"/>
      <c r="D1073" s="227"/>
      <c r="E1073" s="226"/>
      <c r="F1073" s="211"/>
      <c r="G1073" s="211"/>
      <c r="H1073" s="264"/>
      <c r="I1073" s="211"/>
      <c r="J1073" s="217"/>
      <c r="K1073" s="219"/>
      <c r="L1073" s="212"/>
      <c r="M1073" s="212"/>
      <c r="N1073" s="213"/>
    </row>
    <row r="1074" spans="1:14" x14ac:dyDescent="0.3">
      <c r="A1074" s="424"/>
      <c r="B1074" s="212"/>
      <c r="C1074" s="217"/>
      <c r="D1074" s="227"/>
      <c r="E1074" s="226"/>
      <c r="F1074" s="211"/>
      <c r="G1074" s="211"/>
      <c r="H1074" s="264"/>
      <c r="I1074" s="211"/>
      <c r="J1074" s="217"/>
      <c r="K1074" s="219"/>
      <c r="L1074" s="212"/>
      <c r="M1074" s="212"/>
      <c r="N1074" s="213"/>
    </row>
    <row r="1075" spans="1:14" x14ac:dyDescent="0.3">
      <c r="A1075" s="424"/>
      <c r="B1075" s="212"/>
      <c r="C1075" s="217"/>
      <c r="D1075" s="227"/>
      <c r="E1075" s="226"/>
      <c r="F1075" s="211"/>
      <c r="G1075" s="211"/>
      <c r="H1075" s="264"/>
      <c r="I1075" s="211"/>
      <c r="J1075" s="217"/>
      <c r="K1075" s="219"/>
      <c r="L1075" s="212"/>
      <c r="M1075" s="212"/>
      <c r="N1075" s="213"/>
    </row>
    <row r="1076" spans="1:14" x14ac:dyDescent="0.3">
      <c r="A1076" s="424"/>
      <c r="B1076" s="212"/>
      <c r="C1076" s="217"/>
      <c r="D1076" s="227"/>
      <c r="E1076" s="226"/>
      <c r="F1076" s="211"/>
      <c r="G1076" s="211"/>
      <c r="H1076" s="264"/>
      <c r="I1076" s="211"/>
      <c r="J1076" s="217"/>
      <c r="K1076" s="219"/>
      <c r="L1076" s="212"/>
      <c r="M1076" s="212"/>
      <c r="N1076" s="213"/>
    </row>
    <row r="1077" spans="1:14" x14ac:dyDescent="0.3">
      <c r="A1077" s="424"/>
      <c r="B1077" s="212"/>
      <c r="C1077" s="217"/>
      <c r="D1077" s="227"/>
      <c r="E1077" s="226"/>
      <c r="F1077" s="211"/>
      <c r="G1077" s="211"/>
      <c r="H1077" s="264"/>
      <c r="I1077" s="211"/>
      <c r="J1077" s="217"/>
      <c r="K1077" s="219"/>
      <c r="L1077" s="212"/>
      <c r="M1077" s="212"/>
      <c r="N1077" s="213"/>
    </row>
    <row r="1078" spans="1:14" x14ac:dyDescent="0.3">
      <c r="A1078" s="424"/>
      <c r="B1078" s="212"/>
      <c r="C1078" s="217"/>
      <c r="D1078" s="227"/>
      <c r="E1078" s="226"/>
      <c r="F1078" s="211"/>
      <c r="G1078" s="211"/>
      <c r="H1078" s="264"/>
      <c r="I1078" s="211"/>
      <c r="J1078" s="217"/>
      <c r="K1078" s="219"/>
      <c r="L1078" s="212"/>
      <c r="M1078" s="212"/>
      <c r="N1078" s="213"/>
    </row>
    <row r="1079" spans="1:14" x14ac:dyDescent="0.3">
      <c r="A1079" s="424"/>
      <c r="B1079" s="212"/>
      <c r="C1079" s="217"/>
      <c r="D1079" s="227"/>
      <c r="E1079" s="226"/>
      <c r="F1079" s="211"/>
      <c r="G1079" s="211"/>
      <c r="H1079" s="264"/>
      <c r="I1079" s="211"/>
      <c r="J1079" s="217"/>
      <c r="K1079" s="219"/>
      <c r="L1079" s="212"/>
      <c r="M1079" s="212"/>
      <c r="N1079" s="213"/>
    </row>
    <row r="1080" spans="1:14" x14ac:dyDescent="0.3">
      <c r="A1080" s="424"/>
      <c r="B1080" s="212"/>
      <c r="C1080" s="217"/>
      <c r="D1080" s="227"/>
      <c r="E1080" s="226"/>
      <c r="F1080" s="211"/>
      <c r="G1080" s="211"/>
      <c r="H1080" s="264"/>
      <c r="I1080" s="211"/>
      <c r="J1080" s="217"/>
      <c r="K1080" s="219"/>
      <c r="L1080" s="212"/>
      <c r="M1080" s="212"/>
      <c r="N1080" s="213"/>
    </row>
    <row r="1081" spans="1:14" x14ac:dyDescent="0.3">
      <c r="A1081" s="424"/>
      <c r="B1081" s="212"/>
      <c r="C1081" s="217"/>
      <c r="D1081" s="227"/>
      <c r="E1081" s="226"/>
      <c r="F1081" s="211"/>
      <c r="G1081" s="211"/>
      <c r="H1081" s="264"/>
      <c r="I1081" s="211"/>
      <c r="J1081" s="217"/>
      <c r="K1081" s="219"/>
      <c r="L1081" s="212"/>
      <c r="M1081" s="212"/>
      <c r="N1081" s="213"/>
    </row>
    <row r="1082" spans="1:14" x14ac:dyDescent="0.3">
      <c r="A1082" s="424"/>
      <c r="B1082" s="212"/>
      <c r="C1082" s="217"/>
      <c r="D1082" s="227"/>
      <c r="E1082" s="226"/>
      <c r="F1082" s="211"/>
      <c r="G1082" s="211"/>
      <c r="H1082" s="264"/>
      <c r="I1082" s="211"/>
      <c r="J1082" s="217"/>
      <c r="K1082" s="219"/>
      <c r="L1082" s="212"/>
      <c r="M1082" s="212"/>
      <c r="N1082" s="213"/>
    </row>
    <row r="1083" spans="1:14" x14ac:dyDescent="0.3">
      <c r="A1083" s="424"/>
      <c r="B1083" s="212"/>
      <c r="C1083" s="217"/>
      <c r="D1083" s="227"/>
      <c r="E1083" s="226"/>
      <c r="F1083" s="211"/>
      <c r="G1083" s="211"/>
      <c r="H1083" s="264"/>
      <c r="I1083" s="211"/>
      <c r="J1083" s="217"/>
      <c r="K1083" s="219"/>
      <c r="L1083" s="212"/>
      <c r="M1083" s="212"/>
      <c r="N1083" s="213"/>
    </row>
    <row r="1084" spans="1:14" x14ac:dyDescent="0.3">
      <c r="A1084" s="424"/>
      <c r="B1084" s="212"/>
      <c r="C1084" s="217"/>
      <c r="D1084" s="227"/>
      <c r="E1084" s="226"/>
      <c r="F1084" s="211"/>
      <c r="G1084" s="211"/>
      <c r="H1084" s="264"/>
      <c r="I1084" s="211"/>
      <c r="J1084" s="217"/>
      <c r="K1084" s="219"/>
      <c r="L1084" s="212"/>
      <c r="M1084" s="212"/>
      <c r="N1084" s="213"/>
    </row>
    <row r="1085" spans="1:14" x14ac:dyDescent="0.3">
      <c r="A1085" s="424"/>
      <c r="B1085" s="212"/>
      <c r="C1085" s="217"/>
      <c r="D1085" s="227"/>
      <c r="E1085" s="226"/>
      <c r="F1085" s="211"/>
      <c r="G1085" s="211"/>
      <c r="H1085" s="264"/>
      <c r="I1085" s="211"/>
      <c r="J1085" s="217"/>
      <c r="K1085" s="219"/>
      <c r="L1085" s="212"/>
      <c r="M1085" s="212"/>
      <c r="N1085" s="213"/>
    </row>
    <row r="1086" spans="1:14" x14ac:dyDescent="0.3">
      <c r="A1086" s="424"/>
      <c r="B1086" s="212"/>
      <c r="C1086" s="217"/>
      <c r="D1086" s="227"/>
      <c r="E1086" s="226"/>
      <c r="F1086" s="211"/>
      <c r="G1086" s="211"/>
      <c r="H1086" s="264"/>
      <c r="I1086" s="211"/>
      <c r="J1086" s="217"/>
      <c r="K1086" s="217"/>
      <c r="L1086" s="212"/>
      <c r="M1086" s="212"/>
      <c r="N1086" s="213"/>
    </row>
    <row r="1087" spans="1:14" x14ac:dyDescent="0.3">
      <c r="A1087" s="424"/>
      <c r="B1087" s="212"/>
      <c r="C1087" s="217"/>
      <c r="D1087" s="227"/>
      <c r="E1087" s="226"/>
      <c r="F1087" s="211"/>
      <c r="G1087" s="211"/>
      <c r="H1087" s="264"/>
      <c r="I1087" s="211"/>
      <c r="J1087" s="217"/>
      <c r="K1087" s="219"/>
      <c r="L1087" s="212"/>
      <c r="M1087" s="212"/>
      <c r="N1087" s="213"/>
    </row>
    <row r="1088" spans="1:14" x14ac:dyDescent="0.3">
      <c r="A1088" s="424"/>
      <c r="B1088" s="212"/>
      <c r="C1088" s="217"/>
      <c r="D1088" s="227"/>
      <c r="E1088" s="226"/>
      <c r="F1088" s="211"/>
      <c r="G1088" s="211"/>
      <c r="H1088" s="264"/>
      <c r="I1088" s="211"/>
      <c r="J1088" s="217"/>
      <c r="K1088" s="219"/>
      <c r="L1088" s="212"/>
      <c r="M1088" s="212"/>
      <c r="N1088" s="213"/>
    </row>
    <row r="1089" spans="1:14" x14ac:dyDescent="0.3">
      <c r="A1089" s="424"/>
      <c r="B1089" s="212"/>
      <c r="C1089" s="217"/>
      <c r="D1089" s="227"/>
      <c r="E1089" s="226"/>
      <c r="F1089" s="211"/>
      <c r="G1089" s="211"/>
      <c r="H1089" s="264"/>
      <c r="I1089" s="211"/>
      <c r="J1089" s="217"/>
      <c r="K1089" s="217"/>
      <c r="L1089" s="212"/>
      <c r="M1089" s="212"/>
      <c r="N1089" s="213"/>
    </row>
    <row r="1090" spans="1:14" x14ac:dyDescent="0.3">
      <c r="A1090" s="424"/>
      <c r="B1090" s="212"/>
      <c r="C1090" s="217"/>
      <c r="D1090" s="227"/>
      <c r="E1090" s="226"/>
      <c r="F1090" s="211"/>
      <c r="G1090" s="211"/>
      <c r="H1090" s="264"/>
      <c r="I1090" s="211"/>
      <c r="J1090" s="217"/>
      <c r="K1090" s="217"/>
      <c r="L1090" s="212"/>
      <c r="M1090" s="212"/>
      <c r="N1090" s="213"/>
    </row>
    <row r="1091" spans="1:14" x14ac:dyDescent="0.3">
      <c r="A1091" s="424"/>
      <c r="B1091" s="212"/>
      <c r="C1091" s="217"/>
      <c r="D1091" s="227"/>
      <c r="E1091" s="226"/>
      <c r="F1091" s="211"/>
      <c r="G1091" s="211"/>
      <c r="H1091" s="264"/>
      <c r="I1091" s="211"/>
      <c r="J1091" s="217"/>
      <c r="K1091" s="219"/>
      <c r="L1091" s="212"/>
      <c r="M1091" s="212"/>
      <c r="N1091" s="213"/>
    </row>
    <row r="1092" spans="1:14" x14ac:dyDescent="0.3">
      <c r="A1092" s="424"/>
      <c r="B1092" s="212"/>
      <c r="C1092" s="217"/>
      <c r="D1092" s="227"/>
      <c r="E1092" s="226"/>
      <c r="F1092" s="211"/>
      <c r="G1092" s="211"/>
      <c r="H1092" s="264"/>
      <c r="I1092" s="211"/>
      <c r="J1092" s="217"/>
      <c r="K1092" s="217"/>
      <c r="L1092" s="212"/>
      <c r="M1092" s="212"/>
      <c r="N1092" s="213"/>
    </row>
    <row r="1093" spans="1:14" x14ac:dyDescent="0.3">
      <c r="A1093" s="424"/>
      <c r="B1093" s="212"/>
      <c r="C1093" s="217"/>
      <c r="D1093" s="227"/>
      <c r="E1093" s="226"/>
      <c r="F1093" s="211"/>
      <c r="G1093" s="211"/>
      <c r="H1093" s="264"/>
      <c r="I1093" s="211"/>
      <c r="J1093" s="217"/>
      <c r="K1093" s="219"/>
      <c r="L1093" s="212"/>
      <c r="M1093" s="212"/>
      <c r="N1093" s="213"/>
    </row>
    <row r="1094" spans="1:14" x14ac:dyDescent="0.3">
      <c r="A1094" s="424"/>
      <c r="B1094" s="212"/>
      <c r="C1094" s="217"/>
      <c r="D1094" s="227"/>
      <c r="E1094" s="226"/>
      <c r="F1094" s="211"/>
      <c r="G1094" s="211"/>
      <c r="H1094" s="264"/>
      <c r="I1094" s="211"/>
      <c r="J1094" s="217"/>
      <c r="K1094" s="217"/>
      <c r="L1094" s="212"/>
      <c r="M1094" s="212"/>
      <c r="N1094" s="213"/>
    </row>
    <row r="1095" spans="1:14" x14ac:dyDescent="0.3">
      <c r="A1095" s="424"/>
      <c r="B1095" s="212"/>
      <c r="C1095" s="217"/>
      <c r="D1095" s="227"/>
      <c r="E1095" s="226"/>
      <c r="F1095" s="211"/>
      <c r="G1095" s="211"/>
      <c r="H1095" s="264"/>
      <c r="I1095" s="211"/>
      <c r="J1095" s="217"/>
      <c r="K1095" s="219"/>
      <c r="L1095" s="212"/>
      <c r="M1095" s="212"/>
      <c r="N1095" s="213"/>
    </row>
    <row r="1096" spans="1:14" x14ac:dyDescent="0.3">
      <c r="A1096" s="424"/>
      <c r="B1096" s="212"/>
      <c r="C1096" s="217"/>
      <c r="D1096" s="227"/>
      <c r="E1096" s="226"/>
      <c r="F1096" s="211"/>
      <c r="G1096" s="211"/>
      <c r="H1096" s="264"/>
      <c r="I1096" s="211"/>
      <c r="J1096" s="217"/>
      <c r="K1096" s="219"/>
      <c r="L1096" s="212"/>
      <c r="M1096" s="212"/>
      <c r="N1096" s="213"/>
    </row>
    <row r="1097" spans="1:14" x14ac:dyDescent="0.3">
      <c r="A1097" s="424"/>
      <c r="B1097" s="212"/>
      <c r="C1097" s="217"/>
      <c r="D1097" s="227"/>
      <c r="E1097" s="226"/>
      <c r="F1097" s="211"/>
      <c r="G1097" s="211"/>
      <c r="H1097" s="264"/>
      <c r="I1097" s="211"/>
      <c r="J1097" s="217"/>
      <c r="K1097" s="217"/>
      <c r="L1097" s="212"/>
      <c r="M1097" s="212"/>
      <c r="N1097" s="213"/>
    </row>
    <row r="1098" spans="1:14" x14ac:dyDescent="0.3">
      <c r="A1098" s="424"/>
      <c r="B1098" s="212"/>
      <c r="C1098" s="217"/>
      <c r="D1098" s="227"/>
      <c r="E1098" s="226"/>
      <c r="F1098" s="211"/>
      <c r="G1098" s="211"/>
      <c r="H1098" s="264"/>
      <c r="I1098" s="211"/>
      <c r="J1098" s="217"/>
      <c r="K1098" s="219"/>
      <c r="L1098" s="212"/>
      <c r="M1098" s="212"/>
      <c r="N1098" s="213"/>
    </row>
    <row r="1099" spans="1:14" x14ac:dyDescent="0.3">
      <c r="A1099" s="424"/>
      <c r="B1099" s="212"/>
      <c r="C1099" s="217"/>
      <c r="D1099" s="227"/>
      <c r="E1099" s="226"/>
      <c r="F1099" s="211"/>
      <c r="G1099" s="211"/>
      <c r="H1099" s="264"/>
      <c r="I1099" s="211"/>
      <c r="J1099" s="217"/>
      <c r="K1099" s="217"/>
      <c r="L1099" s="212"/>
      <c r="M1099" s="212"/>
      <c r="N1099" s="213"/>
    </row>
    <row r="1100" spans="1:14" x14ac:dyDescent="0.3">
      <c r="A1100" s="424"/>
      <c r="B1100" s="212"/>
      <c r="C1100" s="217"/>
      <c r="D1100" s="227"/>
      <c r="E1100" s="226"/>
      <c r="F1100" s="211"/>
      <c r="G1100" s="211"/>
      <c r="H1100" s="264"/>
      <c r="I1100" s="211"/>
      <c r="J1100" s="217"/>
      <c r="K1100" s="217"/>
      <c r="L1100" s="212"/>
      <c r="M1100" s="212"/>
      <c r="N1100" s="213"/>
    </row>
    <row r="1101" spans="1:14" x14ac:dyDescent="0.3">
      <c r="A1101" s="424"/>
      <c r="B1101" s="212"/>
      <c r="C1101" s="217"/>
      <c r="D1101" s="227"/>
      <c r="E1101" s="226"/>
      <c r="F1101" s="211"/>
      <c r="G1101" s="211"/>
      <c r="H1101" s="264"/>
      <c r="I1101" s="211"/>
      <c r="J1101" s="217"/>
      <c r="K1101" s="219"/>
      <c r="L1101" s="212"/>
      <c r="M1101" s="212"/>
      <c r="N1101" s="213"/>
    </row>
    <row r="1102" spans="1:14" x14ac:dyDescent="0.3">
      <c r="A1102" s="424"/>
      <c r="B1102" s="212"/>
      <c r="C1102" s="217"/>
      <c r="D1102" s="227"/>
      <c r="E1102" s="226"/>
      <c r="F1102" s="211"/>
      <c r="G1102" s="211"/>
      <c r="H1102" s="264"/>
      <c r="I1102" s="211"/>
      <c r="J1102" s="217"/>
      <c r="K1102" s="217"/>
      <c r="L1102" s="212"/>
      <c r="M1102" s="212"/>
      <c r="N1102" s="213"/>
    </row>
    <row r="1103" spans="1:14" x14ac:dyDescent="0.3">
      <c r="A1103" s="424"/>
      <c r="B1103" s="212"/>
      <c r="C1103" s="217"/>
      <c r="D1103" s="227"/>
      <c r="E1103" s="226"/>
      <c r="F1103" s="211"/>
      <c r="G1103" s="211"/>
      <c r="H1103" s="264"/>
      <c r="I1103" s="211"/>
      <c r="J1103" s="217"/>
      <c r="K1103" s="219"/>
      <c r="L1103" s="212"/>
      <c r="M1103" s="212"/>
      <c r="N1103" s="213"/>
    </row>
    <row r="1104" spans="1:14" x14ac:dyDescent="0.3">
      <c r="A1104" s="424"/>
      <c r="B1104" s="212"/>
      <c r="C1104" s="217"/>
      <c r="D1104" s="227"/>
      <c r="E1104" s="226"/>
      <c r="F1104" s="211"/>
      <c r="G1104" s="211"/>
      <c r="H1104" s="264"/>
      <c r="I1104" s="211"/>
      <c r="J1104" s="217"/>
      <c r="K1104" s="219"/>
      <c r="L1104" s="212"/>
      <c r="M1104" s="212"/>
      <c r="N1104" s="213"/>
    </row>
    <row r="1105" spans="1:14" x14ac:dyDescent="0.3">
      <c r="A1105" s="424"/>
      <c r="B1105" s="212"/>
      <c r="C1105" s="217"/>
      <c r="D1105" s="227"/>
      <c r="E1105" s="226"/>
      <c r="F1105" s="211"/>
      <c r="G1105" s="211"/>
      <c r="H1105" s="264"/>
      <c r="I1105" s="211"/>
      <c r="J1105" s="217"/>
      <c r="K1105" s="217"/>
      <c r="L1105" s="212"/>
      <c r="M1105" s="212"/>
      <c r="N1105" s="213"/>
    </row>
    <row r="1106" spans="1:14" x14ac:dyDescent="0.3">
      <c r="A1106" s="424"/>
      <c r="B1106" s="212"/>
      <c r="C1106" s="217"/>
      <c r="D1106" s="227"/>
      <c r="E1106" s="226"/>
      <c r="F1106" s="211"/>
      <c r="G1106" s="211"/>
      <c r="H1106" s="264"/>
      <c r="I1106" s="211"/>
      <c r="J1106" s="217"/>
      <c r="K1106" s="219"/>
      <c r="L1106" s="212"/>
      <c r="M1106" s="212"/>
      <c r="N1106" s="213"/>
    </row>
    <row r="1107" spans="1:14" x14ac:dyDescent="0.3">
      <c r="A1107" s="424"/>
      <c r="B1107" s="212"/>
      <c r="C1107" s="217"/>
      <c r="D1107" s="227"/>
      <c r="E1107" s="226"/>
      <c r="F1107" s="211"/>
      <c r="G1107" s="211"/>
      <c r="H1107" s="264"/>
      <c r="I1107" s="211"/>
      <c r="J1107" s="217"/>
      <c r="K1107" s="217"/>
      <c r="L1107" s="212"/>
      <c r="M1107" s="212"/>
      <c r="N1107" s="213"/>
    </row>
    <row r="1108" spans="1:14" x14ac:dyDescent="0.3">
      <c r="A1108" s="424"/>
      <c r="B1108" s="212"/>
      <c r="C1108" s="217"/>
      <c r="D1108" s="227"/>
      <c r="E1108" s="226"/>
      <c r="F1108" s="211"/>
      <c r="G1108" s="211"/>
      <c r="H1108" s="264"/>
      <c r="I1108" s="211"/>
      <c r="J1108" s="217"/>
      <c r="K1108" s="217"/>
      <c r="L1108" s="212"/>
      <c r="M1108" s="212"/>
      <c r="N1108" s="213"/>
    </row>
    <row r="1109" spans="1:14" x14ac:dyDescent="0.3">
      <c r="A1109" s="424"/>
      <c r="B1109" s="212"/>
      <c r="C1109" s="217"/>
      <c r="D1109" s="227"/>
      <c r="E1109" s="226"/>
      <c r="F1109" s="211"/>
      <c r="G1109" s="211"/>
      <c r="H1109" s="264"/>
      <c r="I1109" s="211"/>
      <c r="J1109" s="217"/>
      <c r="K1109" s="219"/>
      <c r="L1109" s="212"/>
      <c r="M1109" s="212"/>
      <c r="N1109" s="213"/>
    </row>
    <row r="1110" spans="1:14" x14ac:dyDescent="0.3">
      <c r="A1110" s="424"/>
      <c r="B1110" s="212"/>
      <c r="C1110" s="217"/>
      <c r="D1110" s="227"/>
      <c r="E1110" s="226"/>
      <c r="F1110" s="211"/>
      <c r="G1110" s="211"/>
      <c r="H1110" s="264"/>
      <c r="I1110" s="211"/>
      <c r="J1110" s="217"/>
      <c r="K1110" s="217"/>
      <c r="L1110" s="212"/>
      <c r="M1110" s="212"/>
      <c r="N1110" s="213"/>
    </row>
    <row r="1111" spans="1:14" x14ac:dyDescent="0.3">
      <c r="A1111" s="424"/>
      <c r="B1111" s="212"/>
      <c r="C1111" s="217"/>
      <c r="D1111" s="227"/>
      <c r="E1111" s="226"/>
      <c r="F1111" s="211"/>
      <c r="G1111" s="211"/>
      <c r="H1111" s="264"/>
      <c r="I1111" s="211"/>
      <c r="J1111" s="217"/>
      <c r="K1111" s="219"/>
      <c r="L1111" s="212"/>
      <c r="M1111" s="212"/>
      <c r="N1111" s="213"/>
    </row>
    <row r="1112" spans="1:14" x14ac:dyDescent="0.3">
      <c r="A1112" s="424"/>
      <c r="B1112" s="212"/>
      <c r="C1112" s="217"/>
      <c r="D1112" s="227"/>
      <c r="E1112" s="226"/>
      <c r="F1112" s="211"/>
      <c r="G1112" s="211"/>
      <c r="H1112" s="264"/>
      <c r="I1112" s="211"/>
      <c r="J1112" s="217"/>
      <c r="K1112" s="219"/>
      <c r="L1112" s="212"/>
      <c r="M1112" s="212"/>
      <c r="N1112" s="213"/>
    </row>
    <row r="1113" spans="1:14" x14ac:dyDescent="0.3">
      <c r="A1113" s="424"/>
      <c r="B1113" s="212"/>
      <c r="C1113" s="217"/>
      <c r="D1113" s="227"/>
      <c r="E1113" s="226"/>
      <c r="F1113" s="211"/>
      <c r="G1113" s="211"/>
      <c r="H1113" s="264"/>
      <c r="I1113" s="211"/>
      <c r="J1113" s="217"/>
      <c r="K1113" s="219"/>
      <c r="L1113" s="212"/>
      <c r="M1113" s="212"/>
      <c r="N1113" s="213"/>
    </row>
    <row r="1114" spans="1:14" x14ac:dyDescent="0.3">
      <c r="A1114" s="424"/>
      <c r="B1114" s="212"/>
      <c r="C1114" s="217"/>
      <c r="D1114" s="227"/>
      <c r="E1114" s="226"/>
      <c r="F1114" s="211"/>
      <c r="G1114" s="211"/>
      <c r="H1114" s="264"/>
      <c r="I1114" s="211"/>
      <c r="J1114" s="217"/>
      <c r="K1114" s="217"/>
      <c r="L1114" s="212"/>
      <c r="M1114" s="212"/>
      <c r="N1114" s="213"/>
    </row>
    <row r="1115" spans="1:14" x14ac:dyDescent="0.3">
      <c r="A1115" s="424"/>
      <c r="B1115" s="212"/>
      <c r="C1115" s="217"/>
      <c r="D1115" s="227"/>
      <c r="E1115" s="226"/>
      <c r="F1115" s="211"/>
      <c r="G1115" s="211"/>
      <c r="H1115" s="264"/>
      <c r="I1115" s="211"/>
      <c r="J1115" s="217"/>
      <c r="K1115" s="219"/>
      <c r="L1115" s="212"/>
      <c r="M1115" s="212"/>
      <c r="N1115" s="213"/>
    </row>
    <row r="1116" spans="1:14" x14ac:dyDescent="0.3">
      <c r="A1116" s="424"/>
      <c r="B1116" s="212"/>
      <c r="C1116" s="217"/>
      <c r="D1116" s="227"/>
      <c r="E1116" s="226"/>
      <c r="F1116" s="211"/>
      <c r="G1116" s="211"/>
      <c r="H1116" s="264"/>
      <c r="I1116" s="211"/>
      <c r="J1116" s="217"/>
      <c r="K1116" s="219"/>
      <c r="L1116" s="212"/>
      <c r="M1116" s="212"/>
      <c r="N1116" s="213"/>
    </row>
    <row r="1117" spans="1:14" x14ac:dyDescent="0.3">
      <c r="A1117" s="424"/>
      <c r="B1117" s="212"/>
      <c r="C1117" s="217"/>
      <c r="D1117" s="227"/>
      <c r="E1117" s="226"/>
      <c r="F1117" s="211"/>
      <c r="G1117" s="211"/>
      <c r="H1117" s="264"/>
      <c r="I1117" s="211"/>
      <c r="J1117" s="217"/>
      <c r="K1117" s="219"/>
      <c r="L1117" s="212"/>
      <c r="M1117" s="212"/>
      <c r="N1117" s="213"/>
    </row>
    <row r="1118" spans="1:14" x14ac:dyDescent="0.3">
      <c r="A1118" s="424"/>
      <c r="B1118" s="212"/>
      <c r="C1118" s="217"/>
      <c r="D1118" s="227"/>
      <c r="E1118" s="226"/>
      <c r="F1118" s="211"/>
      <c r="G1118" s="211"/>
      <c r="H1118" s="264"/>
      <c r="I1118" s="211"/>
      <c r="J1118" s="217"/>
      <c r="K1118" s="217"/>
      <c r="L1118" s="212"/>
      <c r="M1118" s="212"/>
      <c r="N1118" s="213"/>
    </row>
    <row r="1119" spans="1:14" x14ac:dyDescent="0.3">
      <c r="A1119" s="424"/>
      <c r="B1119" s="212"/>
      <c r="C1119" s="217"/>
      <c r="D1119" s="227"/>
      <c r="E1119" s="226"/>
      <c r="F1119" s="211"/>
      <c r="G1119" s="211"/>
      <c r="H1119" s="264"/>
      <c r="I1119" s="211"/>
      <c r="J1119" s="217"/>
      <c r="K1119" s="217"/>
      <c r="L1119" s="212"/>
      <c r="M1119" s="212"/>
      <c r="N1119" s="213"/>
    </row>
    <row r="1120" spans="1:14" x14ac:dyDescent="0.3">
      <c r="A1120" s="424"/>
      <c r="B1120" s="212"/>
      <c r="C1120" s="217"/>
      <c r="D1120" s="227"/>
      <c r="E1120" s="226"/>
      <c r="F1120" s="211"/>
      <c r="G1120" s="211"/>
      <c r="H1120" s="264"/>
      <c r="I1120" s="211"/>
      <c r="J1120" s="217"/>
      <c r="K1120" s="219"/>
      <c r="L1120" s="212"/>
      <c r="M1120" s="212"/>
      <c r="N1120" s="213"/>
    </row>
    <row r="1121" spans="1:14" x14ac:dyDescent="0.3">
      <c r="A1121" s="424"/>
      <c r="B1121" s="212"/>
      <c r="C1121" s="217"/>
      <c r="D1121" s="227"/>
      <c r="E1121" s="226"/>
      <c r="F1121" s="211"/>
      <c r="G1121" s="211"/>
      <c r="H1121" s="264"/>
      <c r="I1121" s="211"/>
      <c r="J1121" s="217"/>
      <c r="K1121" s="219"/>
      <c r="L1121" s="212"/>
      <c r="M1121" s="212"/>
      <c r="N1121" s="213"/>
    </row>
    <row r="1122" spans="1:14" x14ac:dyDescent="0.3">
      <c r="A1122" s="424"/>
      <c r="B1122" s="212"/>
      <c r="C1122" s="217"/>
      <c r="D1122" s="227"/>
      <c r="E1122" s="226"/>
      <c r="F1122" s="211"/>
      <c r="G1122" s="211"/>
      <c r="H1122" s="264"/>
      <c r="I1122" s="211"/>
      <c r="J1122" s="217"/>
      <c r="K1122" s="219"/>
      <c r="L1122" s="212"/>
      <c r="M1122" s="212"/>
      <c r="N1122" s="213"/>
    </row>
    <row r="1123" spans="1:14" x14ac:dyDescent="0.3">
      <c r="A1123" s="424"/>
      <c r="B1123" s="212"/>
      <c r="C1123" s="217"/>
      <c r="D1123" s="227"/>
      <c r="E1123" s="226"/>
      <c r="F1123" s="211"/>
      <c r="G1123" s="211"/>
      <c r="H1123" s="264"/>
      <c r="I1123" s="211"/>
      <c r="J1123" s="217"/>
      <c r="K1123" s="219"/>
      <c r="L1123" s="212"/>
      <c r="M1123" s="212"/>
      <c r="N1123" s="213"/>
    </row>
    <row r="1124" spans="1:14" x14ac:dyDescent="0.3">
      <c r="A1124" s="424"/>
      <c r="B1124" s="212"/>
      <c r="C1124" s="217"/>
      <c r="D1124" s="227"/>
      <c r="E1124" s="226"/>
      <c r="F1124" s="211"/>
      <c r="G1124" s="211"/>
      <c r="H1124" s="264"/>
      <c r="I1124" s="211"/>
      <c r="J1124" s="217"/>
      <c r="K1124" s="219"/>
      <c r="L1124" s="212"/>
      <c r="M1124" s="212"/>
      <c r="N1124" s="213"/>
    </row>
    <row r="1125" spans="1:14" x14ac:dyDescent="0.3">
      <c r="A1125" s="424"/>
      <c r="B1125" s="212"/>
      <c r="C1125" s="217"/>
      <c r="D1125" s="227"/>
      <c r="E1125" s="226"/>
      <c r="F1125" s="211"/>
      <c r="G1125" s="211"/>
      <c r="H1125" s="264"/>
      <c r="I1125" s="211"/>
      <c r="J1125" s="217"/>
      <c r="K1125" s="219"/>
      <c r="L1125" s="212"/>
      <c r="M1125" s="212"/>
      <c r="N1125" s="213"/>
    </row>
    <row r="1126" spans="1:14" x14ac:dyDescent="0.3">
      <c r="A1126" s="424"/>
      <c r="B1126" s="212"/>
      <c r="C1126" s="217"/>
      <c r="D1126" s="227"/>
      <c r="E1126" s="226"/>
      <c r="F1126" s="211"/>
      <c r="G1126" s="211"/>
      <c r="H1126" s="264"/>
      <c r="I1126" s="211"/>
      <c r="J1126" s="217"/>
      <c r="K1126" s="219"/>
      <c r="L1126" s="212"/>
      <c r="M1126" s="212"/>
      <c r="N1126" s="213"/>
    </row>
    <row r="1127" spans="1:14" x14ac:dyDescent="0.3">
      <c r="A1127" s="424"/>
      <c r="B1127" s="212"/>
      <c r="C1127" s="217"/>
      <c r="D1127" s="227"/>
      <c r="E1127" s="226"/>
      <c r="F1127" s="211"/>
      <c r="G1127" s="211"/>
      <c r="H1127" s="264"/>
      <c r="I1127" s="211"/>
      <c r="J1127" s="217"/>
      <c r="K1127" s="219"/>
      <c r="L1127" s="212"/>
      <c r="M1127" s="212"/>
      <c r="N1127" s="213"/>
    </row>
    <row r="1128" spans="1:14" x14ac:dyDescent="0.3">
      <c r="A1128" s="424"/>
      <c r="B1128" s="212"/>
      <c r="C1128" s="217"/>
      <c r="D1128" s="227"/>
      <c r="E1128" s="226"/>
      <c r="F1128" s="211"/>
      <c r="G1128" s="211"/>
      <c r="H1128" s="264"/>
      <c r="I1128" s="211"/>
      <c r="J1128" s="217"/>
      <c r="K1128" s="219"/>
      <c r="L1128" s="212"/>
      <c r="M1128" s="212"/>
      <c r="N1128" s="213"/>
    </row>
    <row r="1129" spans="1:14" x14ac:dyDescent="0.3">
      <c r="A1129" s="424"/>
      <c r="B1129" s="212"/>
      <c r="C1129" s="217"/>
      <c r="D1129" s="227"/>
      <c r="E1129" s="226"/>
      <c r="F1129" s="211"/>
      <c r="G1129" s="211"/>
      <c r="H1129" s="264"/>
      <c r="I1129" s="211"/>
      <c r="J1129" s="217"/>
      <c r="K1129" s="217"/>
      <c r="L1129" s="212"/>
      <c r="M1129" s="212"/>
      <c r="N1129" s="213"/>
    </row>
    <row r="1130" spans="1:14" x14ac:dyDescent="0.3">
      <c r="A1130" s="424"/>
      <c r="B1130" s="212"/>
      <c r="C1130" s="217"/>
      <c r="D1130" s="227"/>
      <c r="E1130" s="226"/>
      <c r="F1130" s="211"/>
      <c r="G1130" s="211"/>
      <c r="H1130" s="264"/>
      <c r="I1130" s="211"/>
      <c r="J1130" s="217"/>
      <c r="K1130" s="217"/>
      <c r="L1130" s="212"/>
      <c r="M1130" s="212"/>
      <c r="N1130" s="213"/>
    </row>
    <row r="1131" spans="1:14" x14ac:dyDescent="0.3">
      <c r="A1131" s="424"/>
      <c r="B1131" s="212"/>
      <c r="C1131" s="217"/>
      <c r="D1131" s="227"/>
      <c r="E1131" s="226"/>
      <c r="F1131" s="211"/>
      <c r="G1131" s="211"/>
      <c r="H1131" s="264"/>
      <c r="I1131" s="211"/>
      <c r="J1131" s="217"/>
      <c r="K1131" s="219"/>
      <c r="L1131" s="212"/>
      <c r="M1131" s="212"/>
      <c r="N1131" s="213"/>
    </row>
    <row r="1132" spans="1:14" x14ac:dyDescent="0.3">
      <c r="A1132" s="424"/>
      <c r="B1132" s="212"/>
      <c r="C1132" s="217"/>
      <c r="D1132" s="227"/>
      <c r="E1132" s="226"/>
      <c r="F1132" s="211"/>
      <c r="G1132" s="211"/>
      <c r="H1132" s="264"/>
      <c r="I1132" s="211"/>
      <c r="J1132" s="217"/>
      <c r="K1132" s="217"/>
      <c r="L1132" s="212"/>
      <c r="M1132" s="212"/>
      <c r="N1132" s="213"/>
    </row>
    <row r="1133" spans="1:14" x14ac:dyDescent="0.3">
      <c r="A1133" s="424"/>
      <c r="B1133" s="212"/>
      <c r="C1133" s="217"/>
      <c r="D1133" s="227"/>
      <c r="E1133" s="226"/>
      <c r="F1133" s="211"/>
      <c r="G1133" s="211"/>
      <c r="H1133" s="264"/>
      <c r="I1133" s="211"/>
      <c r="J1133" s="217"/>
      <c r="K1133" s="217"/>
      <c r="L1133" s="212"/>
      <c r="M1133" s="212"/>
      <c r="N1133" s="213"/>
    </row>
    <row r="1134" spans="1:14" x14ac:dyDescent="0.3">
      <c r="A1134" s="424"/>
      <c r="B1134" s="212"/>
      <c r="C1134" s="217"/>
      <c r="D1134" s="227"/>
      <c r="E1134" s="226"/>
      <c r="F1134" s="211"/>
      <c r="G1134" s="211"/>
      <c r="H1134" s="264"/>
      <c r="I1134" s="211"/>
      <c r="J1134" s="217"/>
      <c r="K1134" s="219"/>
      <c r="L1134" s="212"/>
      <c r="M1134" s="212"/>
      <c r="N1134" s="213"/>
    </row>
    <row r="1135" spans="1:14" x14ac:dyDescent="0.3">
      <c r="A1135" s="424"/>
      <c r="B1135" s="212"/>
      <c r="C1135" s="217"/>
      <c r="D1135" s="227"/>
      <c r="E1135" s="226"/>
      <c r="F1135" s="211"/>
      <c r="G1135" s="211"/>
      <c r="H1135" s="264"/>
      <c r="I1135" s="211"/>
      <c r="J1135" s="217"/>
      <c r="K1135" s="217"/>
      <c r="L1135" s="212"/>
      <c r="M1135" s="212"/>
      <c r="N1135" s="213"/>
    </row>
    <row r="1136" spans="1:14" x14ac:dyDescent="0.3">
      <c r="A1136" s="424"/>
      <c r="B1136" s="212"/>
      <c r="C1136" s="217"/>
      <c r="D1136" s="227"/>
      <c r="E1136" s="226"/>
      <c r="F1136" s="211"/>
      <c r="G1136" s="211"/>
      <c r="H1136" s="264"/>
      <c r="I1136" s="211"/>
      <c r="J1136" s="217"/>
      <c r="K1136" s="217"/>
      <c r="L1136" s="212"/>
      <c r="M1136" s="212"/>
      <c r="N1136" s="213"/>
    </row>
    <row r="1137" spans="1:14" x14ac:dyDescent="0.3">
      <c r="A1137" s="424"/>
      <c r="B1137" s="212"/>
      <c r="C1137" s="217"/>
      <c r="D1137" s="227"/>
      <c r="E1137" s="226"/>
      <c r="F1137" s="211"/>
      <c r="G1137" s="211"/>
      <c r="H1137" s="264"/>
      <c r="I1137" s="211"/>
      <c r="J1137" s="217"/>
      <c r="K1137" s="217"/>
      <c r="L1137" s="212"/>
      <c r="M1137" s="212"/>
      <c r="N1137" s="213"/>
    </row>
    <row r="1138" spans="1:14" x14ac:dyDescent="0.3">
      <c r="A1138" s="424"/>
      <c r="B1138" s="212"/>
      <c r="C1138" s="217"/>
      <c r="D1138" s="227"/>
      <c r="E1138" s="226"/>
      <c r="F1138" s="211"/>
      <c r="G1138" s="211"/>
      <c r="H1138" s="264"/>
      <c r="I1138" s="211"/>
      <c r="J1138" s="217"/>
      <c r="K1138" s="219"/>
      <c r="L1138" s="212"/>
      <c r="M1138" s="212"/>
      <c r="N1138" s="213"/>
    </row>
    <row r="1139" spans="1:14" x14ac:dyDescent="0.3">
      <c r="A1139" s="424"/>
      <c r="B1139" s="212"/>
      <c r="C1139" s="217"/>
      <c r="D1139" s="227"/>
      <c r="E1139" s="226"/>
      <c r="F1139" s="211"/>
      <c r="G1139" s="211"/>
      <c r="H1139" s="264"/>
      <c r="I1139" s="211"/>
      <c r="J1139" s="217"/>
      <c r="K1139" s="219"/>
      <c r="L1139" s="212"/>
      <c r="M1139" s="212"/>
      <c r="N1139" s="213"/>
    </row>
    <row r="1140" spans="1:14" x14ac:dyDescent="0.3">
      <c r="A1140" s="424"/>
      <c r="B1140" s="212"/>
      <c r="C1140" s="217"/>
      <c r="D1140" s="227"/>
      <c r="E1140" s="226"/>
      <c r="F1140" s="211"/>
      <c r="G1140" s="211"/>
      <c r="H1140" s="264"/>
      <c r="I1140" s="211"/>
      <c r="J1140" s="217"/>
      <c r="K1140" s="219"/>
      <c r="L1140" s="212"/>
      <c r="M1140" s="212"/>
      <c r="N1140" s="213"/>
    </row>
    <row r="1141" spans="1:14" x14ac:dyDescent="0.3">
      <c r="A1141" s="424"/>
      <c r="B1141" s="212"/>
      <c r="C1141" s="217"/>
      <c r="D1141" s="227"/>
      <c r="E1141" s="226"/>
      <c r="F1141" s="211"/>
      <c r="G1141" s="211"/>
      <c r="H1141" s="264"/>
      <c r="I1141" s="211"/>
      <c r="J1141" s="217"/>
      <c r="K1141" s="219"/>
      <c r="L1141" s="212"/>
      <c r="M1141" s="212"/>
      <c r="N1141" s="213"/>
    </row>
    <row r="1142" spans="1:14" x14ac:dyDescent="0.3">
      <c r="A1142" s="424"/>
      <c r="B1142" s="212"/>
      <c r="C1142" s="217"/>
      <c r="D1142" s="227"/>
      <c r="E1142" s="226"/>
      <c r="F1142" s="211"/>
      <c r="G1142" s="211"/>
      <c r="H1142" s="264"/>
      <c r="I1142" s="211"/>
      <c r="J1142" s="217"/>
      <c r="K1142" s="219"/>
      <c r="L1142" s="212"/>
      <c r="M1142" s="212"/>
      <c r="N1142" s="213"/>
    </row>
    <row r="1143" spans="1:14" x14ac:dyDescent="0.3">
      <c r="A1143" s="424"/>
      <c r="B1143" s="212"/>
      <c r="C1143" s="217"/>
      <c r="D1143" s="227"/>
      <c r="E1143" s="226"/>
      <c r="F1143" s="211"/>
      <c r="G1143" s="211"/>
      <c r="H1143" s="264"/>
      <c r="I1143" s="211"/>
      <c r="J1143" s="217"/>
      <c r="K1143" s="219"/>
      <c r="L1143" s="212"/>
      <c r="M1143" s="212"/>
      <c r="N1143" s="213"/>
    </row>
    <row r="1144" spans="1:14" x14ac:dyDescent="0.3">
      <c r="A1144" s="424"/>
      <c r="B1144" s="212"/>
      <c r="C1144" s="217"/>
      <c r="D1144" s="227"/>
      <c r="E1144" s="226"/>
      <c r="F1144" s="211"/>
      <c r="G1144" s="211"/>
      <c r="H1144" s="264"/>
      <c r="I1144" s="211"/>
      <c r="J1144" s="217"/>
      <c r="K1144" s="219"/>
      <c r="L1144" s="212"/>
      <c r="M1144" s="212"/>
      <c r="N1144" s="213"/>
    </row>
    <row r="1145" spans="1:14" x14ac:dyDescent="0.3">
      <c r="A1145" s="424"/>
      <c r="B1145" s="212"/>
      <c r="C1145" s="217"/>
      <c r="D1145" s="227"/>
      <c r="E1145" s="226"/>
      <c r="F1145" s="211"/>
      <c r="G1145" s="211"/>
      <c r="H1145" s="264"/>
      <c r="I1145" s="211"/>
      <c r="J1145" s="217"/>
      <c r="K1145" s="219"/>
      <c r="L1145" s="212"/>
      <c r="M1145" s="212"/>
      <c r="N1145" s="213"/>
    </row>
    <row r="1146" spans="1:14" x14ac:dyDescent="0.3">
      <c r="A1146" s="424"/>
      <c r="B1146" s="212"/>
      <c r="C1146" s="217"/>
      <c r="D1146" s="227"/>
      <c r="E1146" s="226"/>
      <c r="F1146" s="211"/>
      <c r="G1146" s="211"/>
      <c r="H1146" s="264"/>
      <c r="I1146" s="211"/>
      <c r="J1146" s="217"/>
      <c r="K1146" s="219"/>
      <c r="L1146" s="212"/>
      <c r="M1146" s="212"/>
      <c r="N1146" s="213"/>
    </row>
    <row r="1147" spans="1:14" x14ac:dyDescent="0.3">
      <c r="A1147" s="424"/>
      <c r="B1147" s="212"/>
      <c r="C1147" s="217"/>
      <c r="D1147" s="227"/>
      <c r="E1147" s="226"/>
      <c r="F1147" s="211"/>
      <c r="G1147" s="211"/>
      <c r="H1147" s="264"/>
      <c r="I1147" s="211"/>
      <c r="J1147" s="217"/>
      <c r="K1147" s="219"/>
      <c r="L1147" s="212"/>
      <c r="M1147" s="212"/>
      <c r="N1147" s="213"/>
    </row>
    <row r="1148" spans="1:14" x14ac:dyDescent="0.3">
      <c r="A1148" s="424"/>
      <c r="B1148" s="212"/>
      <c r="C1148" s="217"/>
      <c r="D1148" s="227"/>
      <c r="E1148" s="226"/>
      <c r="F1148" s="211"/>
      <c r="G1148" s="211"/>
      <c r="H1148" s="264"/>
      <c r="I1148" s="211"/>
      <c r="J1148" s="217"/>
      <c r="K1148" s="219"/>
      <c r="L1148" s="212"/>
      <c r="M1148" s="212"/>
      <c r="N1148" s="213"/>
    </row>
    <row r="1149" spans="1:14" x14ac:dyDescent="0.3">
      <c r="A1149" s="424"/>
      <c r="B1149" s="212"/>
      <c r="C1149" s="217"/>
      <c r="D1149" s="227"/>
      <c r="E1149" s="226"/>
      <c r="F1149" s="211"/>
      <c r="G1149" s="211"/>
      <c r="H1149" s="264"/>
      <c r="I1149" s="211"/>
      <c r="J1149" s="217"/>
      <c r="K1149" s="219"/>
      <c r="L1149" s="212"/>
      <c r="M1149" s="212"/>
      <c r="N1149" s="213"/>
    </row>
    <row r="1150" spans="1:14" x14ac:dyDescent="0.3">
      <c r="A1150" s="424"/>
      <c r="B1150" s="212"/>
      <c r="C1150" s="217"/>
      <c r="D1150" s="227"/>
      <c r="E1150" s="226"/>
      <c r="F1150" s="211"/>
      <c r="G1150" s="211"/>
      <c r="H1150" s="264"/>
      <c r="I1150" s="211"/>
      <c r="J1150" s="217"/>
      <c r="K1150" s="219"/>
      <c r="L1150" s="212"/>
      <c r="M1150" s="212"/>
      <c r="N1150" s="213"/>
    </row>
    <row r="1151" spans="1:14" x14ac:dyDescent="0.3">
      <c r="A1151" s="424"/>
      <c r="B1151" s="212"/>
      <c r="C1151" s="217"/>
      <c r="D1151" s="227"/>
      <c r="E1151" s="226"/>
      <c r="F1151" s="211"/>
      <c r="G1151" s="211"/>
      <c r="H1151" s="264"/>
      <c r="I1151" s="211"/>
      <c r="J1151" s="217"/>
      <c r="K1151" s="217"/>
      <c r="L1151" s="212"/>
      <c r="M1151" s="212"/>
      <c r="N1151" s="213"/>
    </row>
    <row r="1152" spans="1:14" x14ac:dyDescent="0.3">
      <c r="A1152" s="424"/>
      <c r="B1152" s="212"/>
      <c r="C1152" s="217"/>
      <c r="D1152" s="227"/>
      <c r="E1152" s="226"/>
      <c r="F1152" s="211"/>
      <c r="G1152" s="211"/>
      <c r="H1152" s="264"/>
      <c r="I1152" s="211"/>
      <c r="J1152" s="217"/>
      <c r="K1152" s="219"/>
      <c r="L1152" s="212"/>
      <c r="M1152" s="212"/>
      <c r="N1152" s="213"/>
    </row>
    <row r="1153" spans="1:14" x14ac:dyDescent="0.3">
      <c r="A1153" s="424"/>
      <c r="B1153" s="212"/>
      <c r="C1153" s="217"/>
      <c r="D1153" s="227"/>
      <c r="E1153" s="226"/>
      <c r="F1153" s="211"/>
      <c r="G1153" s="211"/>
      <c r="H1153" s="264"/>
      <c r="I1153" s="211"/>
      <c r="J1153" s="217"/>
      <c r="K1153" s="219"/>
      <c r="L1153" s="212"/>
      <c r="M1153" s="212"/>
      <c r="N1153" s="213"/>
    </row>
    <row r="1154" spans="1:14" x14ac:dyDescent="0.3">
      <c r="A1154" s="424"/>
      <c r="B1154" s="212"/>
      <c r="C1154" s="217"/>
      <c r="D1154" s="227"/>
      <c r="E1154" s="226"/>
      <c r="F1154" s="211"/>
      <c r="G1154" s="211"/>
      <c r="H1154" s="264"/>
      <c r="I1154" s="211"/>
      <c r="J1154" s="217"/>
      <c r="K1154" s="217"/>
      <c r="L1154" s="212"/>
      <c r="M1154" s="212"/>
      <c r="N1154" s="213"/>
    </row>
    <row r="1155" spans="1:14" x14ac:dyDescent="0.3">
      <c r="A1155" s="424"/>
      <c r="B1155" s="212"/>
      <c r="C1155" s="217"/>
      <c r="D1155" s="227"/>
      <c r="E1155" s="226"/>
      <c r="F1155" s="211"/>
      <c r="G1155" s="211"/>
      <c r="H1155" s="264"/>
      <c r="I1155" s="211"/>
      <c r="J1155" s="217"/>
      <c r="K1155" s="219"/>
      <c r="L1155" s="212"/>
      <c r="M1155" s="212"/>
      <c r="N1155" s="213"/>
    </row>
    <row r="1156" spans="1:14" x14ac:dyDescent="0.3">
      <c r="A1156" s="424"/>
      <c r="B1156" s="212"/>
      <c r="C1156" s="217"/>
      <c r="D1156" s="227"/>
      <c r="E1156" s="226"/>
      <c r="F1156" s="211"/>
      <c r="G1156" s="211"/>
      <c r="H1156" s="264"/>
      <c r="I1156" s="211"/>
      <c r="J1156" s="217"/>
      <c r="K1156" s="217"/>
      <c r="L1156" s="212"/>
      <c r="M1156" s="212"/>
      <c r="N1156" s="213"/>
    </row>
    <row r="1157" spans="1:14" x14ac:dyDescent="0.3">
      <c r="A1157" s="424"/>
      <c r="B1157" s="212"/>
      <c r="C1157" s="217"/>
      <c r="D1157" s="227"/>
      <c r="E1157" s="226"/>
      <c r="F1157" s="211"/>
      <c r="G1157" s="211"/>
      <c r="H1157" s="264"/>
      <c r="I1157" s="211"/>
      <c r="J1157" s="217"/>
      <c r="K1157" s="219"/>
      <c r="L1157" s="212"/>
      <c r="M1157" s="212"/>
      <c r="N1157" s="213"/>
    </row>
    <row r="1158" spans="1:14" x14ac:dyDescent="0.3">
      <c r="A1158" s="424"/>
      <c r="B1158" s="212"/>
      <c r="C1158" s="217"/>
      <c r="D1158" s="227"/>
      <c r="E1158" s="226"/>
      <c r="F1158" s="211"/>
      <c r="G1158" s="211"/>
      <c r="H1158" s="264"/>
      <c r="I1158" s="211"/>
      <c r="J1158" s="217"/>
      <c r="K1158" s="219"/>
      <c r="L1158" s="212"/>
      <c r="M1158" s="212"/>
      <c r="N1158" s="213"/>
    </row>
    <row r="1159" spans="1:14" x14ac:dyDescent="0.3">
      <c r="A1159" s="424"/>
      <c r="B1159" s="212"/>
      <c r="C1159" s="217"/>
      <c r="D1159" s="227"/>
      <c r="E1159" s="226"/>
      <c r="F1159" s="211"/>
      <c r="G1159" s="211"/>
      <c r="H1159" s="264"/>
      <c r="I1159" s="211"/>
      <c r="J1159" s="217"/>
      <c r="K1159" s="217"/>
      <c r="L1159" s="212"/>
      <c r="M1159" s="212"/>
      <c r="N1159" s="213"/>
    </row>
    <row r="1160" spans="1:14" x14ac:dyDescent="0.3">
      <c r="A1160" s="424"/>
      <c r="B1160" s="212"/>
      <c r="C1160" s="217"/>
      <c r="D1160" s="227"/>
      <c r="E1160" s="226"/>
      <c r="F1160" s="211"/>
      <c r="G1160" s="211"/>
      <c r="H1160" s="264"/>
      <c r="I1160" s="211"/>
      <c r="J1160" s="217"/>
      <c r="K1160" s="219"/>
      <c r="L1160" s="212"/>
      <c r="M1160" s="212"/>
      <c r="N1160" s="213"/>
    </row>
    <row r="1161" spans="1:14" x14ac:dyDescent="0.3">
      <c r="A1161" s="424"/>
      <c r="B1161" s="212"/>
      <c r="C1161" s="217"/>
      <c r="D1161" s="227"/>
      <c r="E1161" s="226"/>
      <c r="F1161" s="211"/>
      <c r="G1161" s="211"/>
      <c r="H1161" s="264"/>
      <c r="I1161" s="211"/>
      <c r="J1161" s="217"/>
      <c r="K1161" s="219"/>
      <c r="L1161" s="212"/>
      <c r="M1161" s="212"/>
      <c r="N1161" s="213"/>
    </row>
    <row r="1162" spans="1:14" x14ac:dyDescent="0.3">
      <c r="A1162" s="424"/>
      <c r="B1162" s="212"/>
      <c r="C1162" s="217"/>
      <c r="D1162" s="227"/>
      <c r="E1162" s="226"/>
      <c r="F1162" s="211"/>
      <c r="G1162" s="211"/>
      <c r="H1162" s="264"/>
      <c r="I1162" s="211"/>
      <c r="J1162" s="217"/>
      <c r="K1162" s="219"/>
      <c r="L1162" s="212"/>
      <c r="M1162" s="212"/>
      <c r="N1162" s="213"/>
    </row>
    <row r="1163" spans="1:14" x14ac:dyDescent="0.3">
      <c r="A1163" s="424"/>
      <c r="B1163" s="212"/>
      <c r="C1163" s="217"/>
      <c r="D1163" s="227"/>
      <c r="E1163" s="226"/>
      <c r="F1163" s="211"/>
      <c r="G1163" s="211"/>
      <c r="H1163" s="264"/>
      <c r="I1163" s="211"/>
      <c r="J1163" s="217"/>
      <c r="K1163" s="219"/>
      <c r="L1163" s="212"/>
      <c r="M1163" s="212"/>
      <c r="N1163" s="213"/>
    </row>
    <row r="1164" spans="1:14" x14ac:dyDescent="0.3">
      <c r="A1164" s="424"/>
      <c r="B1164" s="212"/>
      <c r="C1164" s="217"/>
      <c r="D1164" s="227"/>
      <c r="E1164" s="226"/>
      <c r="F1164" s="211"/>
      <c r="G1164" s="211"/>
      <c r="H1164" s="264"/>
      <c r="I1164" s="211"/>
      <c r="J1164" s="217"/>
      <c r="K1164" s="219"/>
      <c r="L1164" s="212"/>
      <c r="M1164" s="212"/>
      <c r="N1164" s="213"/>
    </row>
    <row r="1165" spans="1:14" x14ac:dyDescent="0.3">
      <c r="A1165" s="424"/>
      <c r="B1165" s="212"/>
      <c r="C1165" s="217"/>
      <c r="D1165" s="227"/>
      <c r="E1165" s="226"/>
      <c r="F1165" s="211"/>
      <c r="G1165" s="211"/>
      <c r="H1165" s="264"/>
      <c r="I1165" s="211"/>
      <c r="J1165" s="217"/>
      <c r="K1165" s="219"/>
      <c r="L1165" s="212"/>
      <c r="M1165" s="212"/>
      <c r="N1165" s="213"/>
    </row>
    <row r="1166" spans="1:14" x14ac:dyDescent="0.3">
      <c r="A1166" s="424"/>
      <c r="B1166" s="212"/>
      <c r="C1166" s="217"/>
      <c r="D1166" s="227"/>
      <c r="E1166" s="226"/>
      <c r="F1166" s="211"/>
      <c r="G1166" s="211"/>
      <c r="H1166" s="264"/>
      <c r="I1166" s="211"/>
      <c r="J1166" s="217"/>
      <c r="K1166" s="217"/>
      <c r="L1166" s="212"/>
      <c r="M1166" s="212"/>
      <c r="N1166" s="213"/>
    </row>
    <row r="1167" spans="1:14" x14ac:dyDescent="0.3">
      <c r="A1167" s="424"/>
      <c r="B1167" s="212"/>
      <c r="C1167" s="217"/>
      <c r="D1167" s="227"/>
      <c r="E1167" s="226"/>
      <c r="F1167" s="211"/>
      <c r="G1167" s="211"/>
      <c r="H1167" s="264"/>
      <c r="I1167" s="211"/>
      <c r="J1167" s="217"/>
      <c r="K1167" s="217"/>
      <c r="L1167" s="212"/>
      <c r="M1167" s="212"/>
      <c r="N1167" s="213"/>
    </row>
    <row r="1168" spans="1:14" x14ac:dyDescent="0.3">
      <c r="A1168" s="424"/>
      <c r="B1168" s="212"/>
      <c r="C1168" s="217"/>
      <c r="D1168" s="227"/>
      <c r="E1168" s="226"/>
      <c r="F1168" s="211"/>
      <c r="G1168" s="211"/>
      <c r="H1168" s="264"/>
      <c r="I1168" s="211"/>
      <c r="J1168" s="217"/>
      <c r="K1168" s="217"/>
      <c r="L1168" s="212"/>
      <c r="M1168" s="212"/>
      <c r="N1168" s="213"/>
    </row>
    <row r="1169" spans="1:14" x14ac:dyDescent="0.3">
      <c r="A1169" s="424"/>
      <c r="B1169" s="212"/>
      <c r="C1169" s="217"/>
      <c r="D1169" s="227"/>
      <c r="E1169" s="226"/>
      <c r="F1169" s="211"/>
      <c r="G1169" s="211"/>
      <c r="H1169" s="264"/>
      <c r="I1169" s="211"/>
      <c r="J1169" s="217"/>
      <c r="K1169" s="219"/>
      <c r="L1169" s="212"/>
      <c r="M1169" s="212"/>
      <c r="N1169" s="213"/>
    </row>
    <row r="1170" spans="1:14" x14ac:dyDescent="0.3">
      <c r="A1170" s="424"/>
      <c r="B1170" s="212"/>
      <c r="C1170" s="217"/>
      <c r="D1170" s="227"/>
      <c r="E1170" s="226"/>
      <c r="F1170" s="211"/>
      <c r="G1170" s="211"/>
      <c r="H1170" s="264"/>
      <c r="I1170" s="211"/>
      <c r="J1170" s="217"/>
      <c r="K1170" s="219"/>
      <c r="L1170" s="212"/>
      <c r="M1170" s="212"/>
      <c r="N1170" s="213"/>
    </row>
    <row r="1171" spans="1:14" x14ac:dyDescent="0.3">
      <c r="A1171" s="424"/>
      <c r="B1171" s="212"/>
      <c r="C1171" s="217"/>
      <c r="D1171" s="227"/>
      <c r="E1171" s="226"/>
      <c r="F1171" s="211"/>
      <c r="G1171" s="211"/>
      <c r="H1171" s="264"/>
      <c r="I1171" s="211"/>
      <c r="J1171" s="217"/>
      <c r="K1171" s="219"/>
      <c r="L1171" s="212"/>
      <c r="M1171" s="212"/>
      <c r="N1171" s="213"/>
    </row>
    <row r="1172" spans="1:14" x14ac:dyDescent="0.3">
      <c r="A1172" s="424"/>
      <c r="B1172" s="212"/>
      <c r="C1172" s="217"/>
      <c r="D1172" s="227"/>
      <c r="E1172" s="226"/>
      <c r="F1172" s="211"/>
      <c r="G1172" s="211"/>
      <c r="H1172" s="264"/>
      <c r="I1172" s="211"/>
      <c r="J1172" s="217"/>
      <c r="K1172" s="219"/>
      <c r="L1172" s="212"/>
      <c r="M1172" s="212"/>
      <c r="N1172" s="213"/>
    </row>
    <row r="1173" spans="1:14" x14ac:dyDescent="0.3">
      <c r="A1173" s="424"/>
      <c r="B1173" s="212"/>
      <c r="C1173" s="217"/>
      <c r="D1173" s="227"/>
      <c r="E1173" s="226"/>
      <c r="F1173" s="211"/>
      <c r="G1173" s="211"/>
      <c r="H1173" s="264"/>
      <c r="I1173" s="211"/>
      <c r="J1173" s="217"/>
      <c r="K1173" s="219"/>
      <c r="L1173" s="212"/>
      <c r="M1173" s="212"/>
      <c r="N1173" s="213"/>
    </row>
    <row r="1174" spans="1:14" x14ac:dyDescent="0.3">
      <c r="A1174" s="424"/>
      <c r="B1174" s="212"/>
      <c r="C1174" s="217"/>
      <c r="D1174" s="227"/>
      <c r="E1174" s="226"/>
      <c r="F1174" s="211"/>
      <c r="G1174" s="211"/>
      <c r="H1174" s="264"/>
      <c r="I1174" s="211"/>
      <c r="J1174" s="217"/>
      <c r="K1174" s="219"/>
      <c r="L1174" s="212"/>
      <c r="M1174" s="212"/>
      <c r="N1174" s="213"/>
    </row>
    <row r="1175" spans="1:14" x14ac:dyDescent="0.3">
      <c r="A1175" s="424"/>
      <c r="B1175" s="212"/>
      <c r="C1175" s="217"/>
      <c r="D1175" s="227"/>
      <c r="E1175" s="226"/>
      <c r="F1175" s="211"/>
      <c r="G1175" s="211"/>
      <c r="H1175" s="264"/>
      <c r="I1175" s="211"/>
      <c r="J1175" s="217"/>
      <c r="K1175" s="217"/>
      <c r="L1175" s="212"/>
      <c r="M1175" s="212"/>
      <c r="N1175" s="213"/>
    </row>
    <row r="1176" spans="1:14" x14ac:dyDescent="0.3">
      <c r="A1176" s="424"/>
      <c r="B1176" s="212"/>
      <c r="C1176" s="217"/>
      <c r="D1176" s="227"/>
      <c r="E1176" s="226"/>
      <c r="F1176" s="211"/>
      <c r="G1176" s="211"/>
      <c r="H1176" s="264"/>
      <c r="I1176" s="211"/>
      <c r="J1176" s="217"/>
      <c r="K1176" s="219"/>
      <c r="L1176" s="212"/>
      <c r="M1176" s="212"/>
      <c r="N1176" s="213"/>
    </row>
    <row r="1177" spans="1:14" x14ac:dyDescent="0.3">
      <c r="A1177" s="424"/>
      <c r="B1177" s="212"/>
      <c r="C1177" s="217"/>
      <c r="D1177" s="227"/>
      <c r="E1177" s="226"/>
      <c r="F1177" s="211"/>
      <c r="G1177" s="211"/>
      <c r="H1177" s="264"/>
      <c r="I1177" s="211"/>
      <c r="J1177" s="217"/>
      <c r="K1177" s="217"/>
      <c r="L1177" s="212"/>
      <c r="M1177" s="212"/>
      <c r="N1177" s="213"/>
    </row>
    <row r="1178" spans="1:14" x14ac:dyDescent="0.3">
      <c r="A1178" s="424"/>
      <c r="B1178" s="212"/>
      <c r="C1178" s="217"/>
      <c r="D1178" s="227"/>
      <c r="E1178" s="226"/>
      <c r="F1178" s="211"/>
      <c r="G1178" s="211"/>
      <c r="H1178" s="264"/>
      <c r="I1178" s="211"/>
      <c r="J1178" s="217"/>
      <c r="K1178" s="219"/>
      <c r="L1178" s="212"/>
      <c r="M1178" s="212"/>
      <c r="N1178" s="213"/>
    </row>
    <row r="1179" spans="1:14" x14ac:dyDescent="0.3">
      <c r="A1179" s="424"/>
      <c r="B1179" s="212"/>
      <c r="C1179" s="217"/>
      <c r="D1179" s="227"/>
      <c r="E1179" s="226"/>
      <c r="F1179" s="211"/>
      <c r="G1179" s="211"/>
      <c r="H1179" s="264"/>
      <c r="I1179" s="211"/>
      <c r="J1179" s="217"/>
      <c r="K1179" s="219"/>
      <c r="L1179" s="212"/>
      <c r="M1179" s="212"/>
      <c r="N1179" s="213"/>
    </row>
    <row r="1180" spans="1:14" x14ac:dyDescent="0.3">
      <c r="A1180" s="424"/>
      <c r="B1180" s="212"/>
      <c r="C1180" s="217"/>
      <c r="D1180" s="227"/>
      <c r="E1180" s="226"/>
      <c r="F1180" s="211"/>
      <c r="G1180" s="211"/>
      <c r="H1180" s="264"/>
      <c r="I1180" s="211"/>
      <c r="J1180" s="217"/>
      <c r="K1180" s="219"/>
      <c r="L1180" s="212"/>
      <c r="M1180" s="212"/>
      <c r="N1180" s="213"/>
    </row>
    <row r="1181" spans="1:14" x14ac:dyDescent="0.3">
      <c r="A1181" s="424"/>
      <c r="B1181" s="212"/>
      <c r="C1181" s="217"/>
      <c r="D1181" s="227"/>
      <c r="E1181" s="226"/>
      <c r="F1181" s="211"/>
      <c r="G1181" s="211"/>
      <c r="H1181" s="264"/>
      <c r="I1181" s="211"/>
      <c r="J1181" s="217"/>
      <c r="K1181" s="217"/>
      <c r="L1181" s="212"/>
      <c r="M1181" s="212"/>
      <c r="N1181" s="213"/>
    </row>
    <row r="1182" spans="1:14" x14ac:dyDescent="0.3">
      <c r="A1182" s="424"/>
      <c r="B1182" s="212"/>
      <c r="C1182" s="217"/>
      <c r="D1182" s="227"/>
      <c r="E1182" s="226"/>
      <c r="F1182" s="211"/>
      <c r="G1182" s="211"/>
      <c r="H1182" s="264"/>
      <c r="I1182" s="211"/>
      <c r="J1182" s="217"/>
      <c r="K1182" s="217"/>
      <c r="L1182" s="212"/>
      <c r="M1182" s="212"/>
      <c r="N1182" s="213"/>
    </row>
    <row r="1183" spans="1:14" x14ac:dyDescent="0.3">
      <c r="A1183" s="424"/>
      <c r="B1183" s="212"/>
      <c r="C1183" s="217"/>
      <c r="D1183" s="227"/>
      <c r="E1183" s="226"/>
      <c r="F1183" s="211"/>
      <c r="G1183" s="211"/>
      <c r="H1183" s="264"/>
      <c r="I1183" s="211"/>
      <c r="J1183" s="217"/>
      <c r="K1183" s="219"/>
      <c r="L1183" s="212"/>
      <c r="M1183" s="212"/>
      <c r="N1183" s="213"/>
    </row>
    <row r="1184" spans="1:14" x14ac:dyDescent="0.3">
      <c r="A1184" s="424"/>
      <c r="B1184" s="212"/>
      <c r="C1184" s="217"/>
      <c r="D1184" s="227"/>
      <c r="E1184" s="226"/>
      <c r="F1184" s="211"/>
      <c r="G1184" s="211"/>
      <c r="H1184" s="264"/>
      <c r="I1184" s="211"/>
      <c r="J1184" s="217"/>
      <c r="K1184" s="217"/>
      <c r="L1184" s="212"/>
      <c r="M1184" s="212"/>
      <c r="N1184" s="213"/>
    </row>
    <row r="1185" spans="1:14" x14ac:dyDescent="0.3">
      <c r="A1185" s="424"/>
      <c r="B1185" s="212"/>
      <c r="C1185" s="217"/>
      <c r="D1185" s="227"/>
      <c r="E1185" s="226"/>
      <c r="F1185" s="211"/>
      <c r="G1185" s="211"/>
      <c r="H1185" s="264"/>
      <c r="I1185" s="211"/>
      <c r="J1185" s="217"/>
      <c r="K1185" s="217"/>
      <c r="L1185" s="212"/>
      <c r="M1185" s="212"/>
      <c r="N1185" s="213"/>
    </row>
    <row r="1186" spans="1:14" x14ac:dyDescent="0.3">
      <c r="A1186" s="424"/>
      <c r="B1186" s="212"/>
      <c r="C1186" s="217"/>
      <c r="D1186" s="227"/>
      <c r="E1186" s="226"/>
      <c r="F1186" s="211"/>
      <c r="G1186" s="211"/>
      <c r="H1186" s="264"/>
      <c r="I1186" s="211"/>
      <c r="J1186" s="217"/>
      <c r="K1186" s="219"/>
      <c r="L1186" s="212"/>
      <c r="M1186" s="212"/>
      <c r="N1186" s="213"/>
    </row>
    <row r="1187" spans="1:14" x14ac:dyDescent="0.3">
      <c r="A1187" s="424"/>
      <c r="B1187" s="212"/>
      <c r="C1187" s="217"/>
      <c r="D1187" s="227"/>
      <c r="E1187" s="226"/>
      <c r="F1187" s="211"/>
      <c r="G1187" s="211"/>
      <c r="H1187" s="217"/>
      <c r="I1187" s="211"/>
      <c r="J1187" s="217"/>
      <c r="K1187" s="219"/>
      <c r="L1187" s="212"/>
      <c r="M1187" s="212"/>
      <c r="N1187" s="213"/>
    </row>
    <row r="1188" spans="1:14" x14ac:dyDescent="0.3">
      <c r="A1188" s="424"/>
      <c r="B1188" s="212"/>
      <c r="C1188" s="217"/>
      <c r="D1188" s="227"/>
      <c r="E1188" s="226"/>
      <c r="F1188" s="211"/>
      <c r="G1188" s="211"/>
      <c r="H1188" s="217"/>
      <c r="I1188" s="211"/>
      <c r="J1188" s="217"/>
      <c r="K1188" s="219"/>
      <c r="L1188" s="212"/>
      <c r="M1188" s="212"/>
      <c r="N1188" s="213"/>
    </row>
    <row r="1189" spans="1:14" x14ac:dyDescent="0.3">
      <c r="A1189" s="424"/>
      <c r="B1189" s="212"/>
      <c r="C1189" s="217"/>
      <c r="D1189" s="227"/>
      <c r="E1189" s="226"/>
      <c r="F1189" s="211"/>
      <c r="G1189" s="211"/>
      <c r="H1189" s="217"/>
      <c r="I1189" s="211"/>
      <c r="J1189" s="217"/>
      <c r="K1189" s="217"/>
      <c r="L1189" s="212"/>
      <c r="M1189" s="212"/>
      <c r="N1189" s="213"/>
    </row>
    <row r="1190" spans="1:14" x14ac:dyDescent="0.3">
      <c r="A1190" s="424"/>
      <c r="B1190" s="212"/>
      <c r="C1190" s="217"/>
      <c r="D1190" s="227"/>
      <c r="E1190" s="226"/>
      <c r="F1190" s="211"/>
      <c r="G1190" s="211"/>
      <c r="H1190" s="217"/>
      <c r="I1190" s="211"/>
      <c r="J1190" s="217"/>
      <c r="K1190" s="219"/>
      <c r="L1190" s="212"/>
      <c r="M1190" s="212"/>
      <c r="N1190" s="213"/>
    </row>
    <row r="1191" spans="1:14" x14ac:dyDescent="0.3">
      <c r="A1191" s="424"/>
      <c r="B1191" s="212"/>
      <c r="C1191" s="217"/>
      <c r="D1191" s="227"/>
      <c r="E1191" s="226"/>
      <c r="F1191" s="211"/>
      <c r="G1191" s="211"/>
      <c r="H1191" s="217"/>
      <c r="I1191" s="211"/>
      <c r="J1191" s="217"/>
      <c r="K1191" s="219"/>
      <c r="L1191" s="212"/>
      <c r="M1191" s="212"/>
      <c r="N1191" s="213"/>
    </row>
    <row r="1192" spans="1:14" x14ac:dyDescent="0.3">
      <c r="A1192" s="424"/>
      <c r="B1192" s="212"/>
      <c r="C1192" s="217"/>
      <c r="D1192" s="227"/>
      <c r="E1192" s="226"/>
      <c r="F1192" s="211"/>
      <c r="G1192" s="211"/>
      <c r="H1192" s="217"/>
      <c r="I1192" s="211"/>
      <c r="J1192" s="217"/>
      <c r="K1192" s="219"/>
      <c r="L1192" s="212"/>
      <c r="M1192" s="212"/>
      <c r="N1192" s="213"/>
    </row>
    <row r="1193" spans="1:14" x14ac:dyDescent="0.3">
      <c r="A1193" s="424"/>
      <c r="B1193" s="212"/>
      <c r="C1193" s="217"/>
      <c r="D1193" s="227"/>
      <c r="E1193" s="226"/>
      <c r="F1193" s="211"/>
      <c r="G1193" s="211"/>
      <c r="H1193" s="217"/>
      <c r="I1193" s="211"/>
      <c r="J1193" s="217"/>
      <c r="K1193" s="219"/>
      <c r="L1193" s="212"/>
      <c r="M1193" s="212"/>
      <c r="N1193" s="213"/>
    </row>
    <row r="1194" spans="1:14" x14ac:dyDescent="0.3">
      <c r="A1194" s="424"/>
      <c r="B1194" s="212"/>
      <c r="C1194" s="217"/>
      <c r="D1194" s="227"/>
      <c r="E1194" s="226"/>
      <c r="F1194" s="211"/>
      <c r="G1194" s="211"/>
      <c r="H1194" s="217"/>
      <c r="I1194" s="211"/>
      <c r="J1194" s="217"/>
      <c r="K1194" s="219"/>
      <c r="L1194" s="212"/>
      <c r="M1194" s="212"/>
      <c r="N1194" s="213"/>
    </row>
    <row r="1195" spans="1:14" x14ac:dyDescent="0.3">
      <c r="A1195" s="424"/>
      <c r="B1195" s="212"/>
      <c r="C1195" s="217"/>
      <c r="D1195" s="227"/>
      <c r="E1195" s="226"/>
      <c r="F1195" s="211"/>
      <c r="G1195" s="211"/>
      <c r="H1195" s="217"/>
      <c r="I1195" s="211"/>
      <c r="J1195" s="217"/>
      <c r="K1195" s="219"/>
      <c r="L1195" s="212"/>
      <c r="M1195" s="212"/>
      <c r="N1195" s="213"/>
    </row>
    <row r="1196" spans="1:14" x14ac:dyDescent="0.3">
      <c r="A1196" s="424"/>
      <c r="B1196" s="212"/>
      <c r="C1196" s="217"/>
      <c r="D1196" s="227"/>
      <c r="E1196" s="226"/>
      <c r="F1196" s="211"/>
      <c r="G1196" s="211"/>
      <c r="H1196" s="217"/>
      <c r="I1196" s="211"/>
      <c r="J1196" s="217"/>
      <c r="K1196" s="219"/>
      <c r="L1196" s="212"/>
      <c r="M1196" s="212"/>
      <c r="N1196" s="213"/>
    </row>
    <row r="1197" spans="1:14" x14ac:dyDescent="0.3">
      <c r="A1197" s="424"/>
      <c r="B1197" s="212"/>
      <c r="C1197" s="217"/>
      <c r="D1197" s="227"/>
      <c r="E1197" s="226"/>
      <c r="F1197" s="211"/>
      <c r="G1197" s="211"/>
      <c r="H1197" s="217"/>
      <c r="I1197" s="211"/>
      <c r="J1197" s="217"/>
      <c r="K1197" s="219"/>
      <c r="L1197" s="212"/>
      <c r="M1197" s="212"/>
      <c r="N1197" s="213"/>
    </row>
    <row r="1198" spans="1:14" x14ac:dyDescent="0.3">
      <c r="A1198" s="424"/>
      <c r="B1198" s="212"/>
      <c r="C1198" s="217"/>
      <c r="D1198" s="227"/>
      <c r="E1198" s="226"/>
      <c r="F1198" s="211"/>
      <c r="G1198" s="211"/>
      <c r="H1198" s="217"/>
      <c r="I1198" s="211"/>
      <c r="J1198" s="217"/>
      <c r="K1198" s="219"/>
      <c r="L1198" s="212"/>
      <c r="M1198" s="212"/>
      <c r="N1198" s="213"/>
    </row>
    <row r="1199" spans="1:14" x14ac:dyDescent="0.3">
      <c r="A1199" s="424"/>
      <c r="B1199" s="212"/>
      <c r="C1199" s="217"/>
      <c r="D1199" s="227"/>
      <c r="E1199" s="226"/>
      <c r="F1199" s="211"/>
      <c r="G1199" s="211"/>
      <c r="H1199" s="217"/>
      <c r="I1199" s="211"/>
      <c r="J1199" s="217"/>
      <c r="K1199" s="217"/>
      <c r="L1199" s="212"/>
      <c r="M1199" s="212"/>
      <c r="N1199" s="213"/>
    </row>
    <row r="1200" spans="1:14" x14ac:dyDescent="0.3">
      <c r="A1200" s="424"/>
      <c r="B1200" s="212"/>
      <c r="C1200" s="217"/>
      <c r="D1200" s="227"/>
      <c r="E1200" s="226"/>
      <c r="F1200" s="211"/>
      <c r="G1200" s="211"/>
      <c r="H1200" s="217"/>
      <c r="I1200" s="211"/>
      <c r="J1200" s="217"/>
      <c r="K1200" s="219"/>
      <c r="L1200" s="212"/>
      <c r="M1200" s="212"/>
      <c r="N1200" s="213"/>
    </row>
    <row r="1201" spans="1:14" x14ac:dyDescent="0.3">
      <c r="A1201" s="424"/>
      <c r="B1201" s="212"/>
      <c r="C1201" s="217"/>
      <c r="D1201" s="227"/>
      <c r="E1201" s="226"/>
      <c r="F1201" s="211"/>
      <c r="G1201" s="211"/>
      <c r="H1201" s="217"/>
      <c r="I1201" s="211"/>
      <c r="J1201" s="217"/>
      <c r="K1201" s="219"/>
      <c r="L1201" s="212"/>
      <c r="M1201" s="212"/>
      <c r="N1201" s="213"/>
    </row>
    <row r="1202" spans="1:14" x14ac:dyDescent="0.3">
      <c r="A1202" s="424"/>
      <c r="B1202" s="212"/>
      <c r="C1202" s="217"/>
      <c r="D1202" s="227"/>
      <c r="E1202" s="226"/>
      <c r="F1202" s="211"/>
      <c r="G1202" s="211"/>
      <c r="H1202" s="217"/>
      <c r="I1202" s="211"/>
      <c r="J1202" s="217"/>
      <c r="K1202" s="217"/>
      <c r="L1202" s="212"/>
      <c r="M1202" s="212"/>
      <c r="N1202" s="213"/>
    </row>
    <row r="1203" spans="1:14" x14ac:dyDescent="0.3">
      <c r="A1203" s="424"/>
      <c r="B1203" s="212"/>
      <c r="C1203" s="217"/>
      <c r="D1203" s="227"/>
      <c r="E1203" s="226"/>
      <c r="F1203" s="211"/>
      <c r="G1203" s="211"/>
      <c r="H1203" s="217"/>
      <c r="I1203" s="211"/>
      <c r="J1203" s="217"/>
      <c r="K1203" s="219"/>
      <c r="L1203" s="212"/>
      <c r="M1203" s="212"/>
      <c r="N1203" s="213"/>
    </row>
    <row r="1204" spans="1:14" x14ac:dyDescent="0.3">
      <c r="A1204" s="424"/>
      <c r="B1204" s="212"/>
      <c r="C1204" s="217"/>
      <c r="D1204" s="227"/>
      <c r="E1204" s="226"/>
      <c r="F1204" s="211"/>
      <c r="G1204" s="211"/>
      <c r="H1204" s="217"/>
      <c r="I1204" s="211"/>
      <c r="J1204" s="217"/>
      <c r="K1204" s="219"/>
      <c r="L1204" s="212"/>
      <c r="M1204" s="212"/>
      <c r="N1204" s="213"/>
    </row>
    <row r="1205" spans="1:14" x14ac:dyDescent="0.3">
      <c r="A1205" s="424"/>
      <c r="B1205" s="212"/>
      <c r="C1205" s="217"/>
      <c r="D1205" s="227"/>
      <c r="E1205" s="226"/>
      <c r="F1205" s="211"/>
      <c r="G1205" s="211"/>
      <c r="H1205" s="217"/>
      <c r="I1205" s="211"/>
      <c r="J1205" s="217"/>
      <c r="K1205" s="217"/>
      <c r="L1205" s="212"/>
      <c r="M1205" s="212"/>
      <c r="N1205" s="213"/>
    </row>
    <row r="1206" spans="1:14" x14ac:dyDescent="0.3">
      <c r="A1206" s="424"/>
      <c r="B1206" s="212"/>
      <c r="C1206" s="217"/>
      <c r="D1206" s="227"/>
      <c r="E1206" s="226"/>
      <c r="F1206" s="211"/>
      <c r="G1206" s="211"/>
      <c r="H1206" s="217"/>
      <c r="I1206" s="211"/>
      <c r="J1206" s="217"/>
      <c r="K1206" s="219"/>
      <c r="L1206" s="212"/>
      <c r="M1206" s="212"/>
      <c r="N1206" s="213"/>
    </row>
    <row r="1207" spans="1:14" x14ac:dyDescent="0.3">
      <c r="A1207" s="424"/>
      <c r="B1207" s="212"/>
      <c r="C1207" s="217"/>
      <c r="D1207" s="227"/>
      <c r="E1207" s="226"/>
      <c r="F1207" s="211"/>
      <c r="G1207" s="211"/>
      <c r="H1207" s="217"/>
      <c r="I1207" s="211"/>
      <c r="J1207" s="217"/>
      <c r="K1207" s="219"/>
      <c r="L1207" s="212"/>
      <c r="M1207" s="212"/>
      <c r="N1207" s="213"/>
    </row>
    <row r="1208" spans="1:14" x14ac:dyDescent="0.3">
      <c r="A1208" s="424"/>
      <c r="B1208" s="212"/>
      <c r="C1208" s="217"/>
      <c r="D1208" s="227"/>
      <c r="E1208" s="226"/>
      <c r="F1208" s="211"/>
      <c r="G1208" s="211"/>
      <c r="H1208" s="217"/>
      <c r="I1208" s="211"/>
      <c r="J1208" s="217"/>
      <c r="K1208" s="217"/>
      <c r="L1208" s="212"/>
      <c r="M1208" s="212"/>
      <c r="N1208" s="213"/>
    </row>
    <row r="1209" spans="1:14" x14ac:dyDescent="0.3">
      <c r="A1209" s="424"/>
      <c r="B1209" s="212"/>
      <c r="C1209" s="217"/>
      <c r="D1209" s="227"/>
      <c r="E1209" s="226"/>
      <c r="F1209" s="211"/>
      <c r="G1209" s="211"/>
      <c r="H1209" s="217"/>
      <c r="I1209" s="211"/>
      <c r="J1209" s="217"/>
      <c r="K1209" s="219"/>
      <c r="L1209" s="212"/>
      <c r="M1209" s="212"/>
      <c r="N1209" s="213"/>
    </row>
    <row r="1210" spans="1:14" x14ac:dyDescent="0.3">
      <c r="A1210" s="424"/>
      <c r="B1210" s="212"/>
      <c r="C1210" s="217"/>
      <c r="D1210" s="227"/>
      <c r="E1210" s="226"/>
      <c r="F1210" s="211"/>
      <c r="G1210" s="211"/>
      <c r="H1210" s="217"/>
      <c r="I1210" s="211"/>
      <c r="J1210" s="217"/>
      <c r="K1210" s="219"/>
      <c r="L1210" s="212"/>
      <c r="M1210" s="212"/>
      <c r="N1210" s="213"/>
    </row>
    <row r="1211" spans="1:14" x14ac:dyDescent="0.3">
      <c r="A1211" s="424"/>
      <c r="B1211" s="212"/>
      <c r="C1211" s="217"/>
      <c r="D1211" s="227"/>
      <c r="E1211" s="226"/>
      <c r="F1211" s="211"/>
      <c r="G1211" s="211"/>
      <c r="H1211" s="217"/>
      <c r="I1211" s="211"/>
      <c r="J1211" s="217"/>
      <c r="K1211" s="219"/>
      <c r="L1211" s="212"/>
      <c r="M1211" s="212"/>
      <c r="N1211" s="213"/>
    </row>
    <row r="1212" spans="1:14" x14ac:dyDescent="0.3">
      <c r="A1212" s="424"/>
      <c r="B1212" s="212"/>
      <c r="C1212" s="217"/>
      <c r="D1212" s="227"/>
      <c r="E1212" s="226"/>
      <c r="F1212" s="211"/>
      <c r="G1212" s="211"/>
      <c r="H1212" s="217"/>
      <c r="I1212" s="211"/>
      <c r="J1212" s="217"/>
      <c r="K1212" s="219"/>
      <c r="L1212" s="212"/>
      <c r="M1212" s="212"/>
      <c r="N1212" s="213"/>
    </row>
    <row r="1213" spans="1:14" x14ac:dyDescent="0.3">
      <c r="A1213" s="424"/>
      <c r="B1213" s="212"/>
      <c r="C1213" s="217"/>
      <c r="D1213" s="227"/>
      <c r="E1213" s="226"/>
      <c r="F1213" s="211"/>
      <c r="G1213" s="211"/>
      <c r="H1213" s="217"/>
      <c r="I1213" s="211"/>
      <c r="J1213" s="217"/>
      <c r="K1213" s="219"/>
      <c r="L1213" s="212"/>
      <c r="M1213" s="212"/>
      <c r="N1213" s="213"/>
    </row>
    <row r="1214" spans="1:14" x14ac:dyDescent="0.3">
      <c r="A1214" s="424"/>
      <c r="B1214" s="212"/>
      <c r="C1214" s="217"/>
      <c r="D1214" s="227"/>
      <c r="E1214" s="226"/>
      <c r="F1214" s="211"/>
      <c r="G1214" s="211"/>
      <c r="H1214" s="217"/>
      <c r="I1214" s="211"/>
      <c r="J1214" s="217"/>
      <c r="K1214" s="219"/>
      <c r="L1214" s="212"/>
      <c r="M1214" s="212"/>
      <c r="N1214" s="213"/>
    </row>
    <row r="1215" spans="1:14" x14ac:dyDescent="0.3">
      <c r="A1215" s="424"/>
      <c r="B1215" s="212"/>
      <c r="C1215" s="217"/>
      <c r="D1215" s="227"/>
      <c r="E1215" s="226"/>
      <c r="F1215" s="211"/>
      <c r="G1215" s="211"/>
      <c r="H1215" s="217"/>
      <c r="I1215" s="211"/>
      <c r="J1215" s="217"/>
      <c r="K1215" s="217"/>
      <c r="L1215" s="212"/>
      <c r="M1215" s="212"/>
      <c r="N1215" s="213"/>
    </row>
    <row r="1216" spans="1:14" x14ac:dyDescent="0.3">
      <c r="A1216" s="424"/>
      <c r="B1216" s="212"/>
      <c r="C1216" s="217"/>
      <c r="D1216" s="227"/>
      <c r="E1216" s="226"/>
      <c r="F1216" s="211"/>
      <c r="G1216" s="211"/>
      <c r="H1216" s="217"/>
      <c r="I1216" s="211"/>
      <c r="J1216" s="217"/>
      <c r="K1216" s="219"/>
      <c r="L1216" s="212"/>
      <c r="M1216" s="212"/>
      <c r="N1216" s="213"/>
    </row>
    <row r="1217" spans="1:14" x14ac:dyDescent="0.3">
      <c r="A1217" s="424"/>
      <c r="B1217" s="212"/>
      <c r="C1217" s="217"/>
      <c r="D1217" s="227"/>
      <c r="E1217" s="226"/>
      <c r="F1217" s="211"/>
      <c r="G1217" s="211"/>
      <c r="H1217" s="217"/>
      <c r="I1217" s="211"/>
      <c r="J1217" s="217"/>
      <c r="K1217" s="217"/>
      <c r="L1217" s="212"/>
      <c r="M1217" s="212"/>
      <c r="N1217" s="213"/>
    </row>
    <row r="1218" spans="1:14" x14ac:dyDescent="0.3">
      <c r="A1218" s="424"/>
      <c r="B1218" s="212"/>
      <c r="C1218" s="217"/>
      <c r="D1218" s="227"/>
      <c r="E1218" s="226"/>
      <c r="F1218" s="211"/>
      <c r="G1218" s="211"/>
      <c r="H1218" s="217"/>
      <c r="I1218" s="211"/>
      <c r="J1218" s="217"/>
      <c r="K1218" s="219"/>
      <c r="L1218" s="212"/>
      <c r="M1218" s="212"/>
      <c r="N1218" s="213"/>
    </row>
    <row r="1219" spans="1:14" x14ac:dyDescent="0.3">
      <c r="A1219" s="424"/>
      <c r="B1219" s="212"/>
      <c r="C1219" s="217"/>
      <c r="D1219" s="227"/>
      <c r="E1219" s="226"/>
      <c r="F1219" s="211"/>
      <c r="G1219" s="211"/>
      <c r="H1219" s="217"/>
      <c r="I1219" s="211"/>
      <c r="J1219" s="217"/>
      <c r="K1219" s="219"/>
      <c r="L1219" s="212"/>
      <c r="M1219" s="212"/>
      <c r="N1219" s="213"/>
    </row>
    <row r="1220" spans="1:14" x14ac:dyDescent="0.3">
      <c r="A1220" s="424"/>
      <c r="B1220" s="212"/>
      <c r="C1220" s="217"/>
      <c r="D1220" s="227"/>
      <c r="E1220" s="226"/>
      <c r="F1220" s="211"/>
      <c r="G1220" s="211"/>
      <c r="H1220" s="217"/>
      <c r="I1220" s="211"/>
      <c r="J1220" s="217"/>
      <c r="K1220" s="219"/>
      <c r="L1220" s="212"/>
      <c r="M1220" s="212"/>
      <c r="N1220" s="213"/>
    </row>
    <row r="1221" spans="1:14" x14ac:dyDescent="0.3">
      <c r="A1221" s="424"/>
      <c r="B1221" s="212"/>
      <c r="C1221" s="217"/>
      <c r="D1221" s="227"/>
      <c r="E1221" s="226"/>
      <c r="F1221" s="211"/>
      <c r="G1221" s="211"/>
      <c r="H1221" s="217"/>
      <c r="I1221" s="211"/>
      <c r="J1221" s="217"/>
      <c r="K1221" s="219"/>
      <c r="L1221" s="212"/>
      <c r="M1221" s="212"/>
      <c r="N1221" s="213"/>
    </row>
    <row r="1222" spans="1:14" x14ac:dyDescent="0.3">
      <c r="A1222" s="424"/>
      <c r="B1222" s="212"/>
      <c r="C1222" s="217"/>
      <c r="D1222" s="227"/>
      <c r="E1222" s="226"/>
      <c r="F1222" s="211"/>
      <c r="G1222" s="211"/>
      <c r="H1222" s="217"/>
      <c r="I1222" s="211"/>
      <c r="J1222" s="217"/>
      <c r="K1222" s="219"/>
      <c r="L1222" s="212"/>
      <c r="M1222" s="212"/>
      <c r="N1222" s="213"/>
    </row>
    <row r="1223" spans="1:14" x14ac:dyDescent="0.3">
      <c r="A1223" s="424"/>
      <c r="B1223" s="212"/>
      <c r="C1223" s="217"/>
      <c r="D1223" s="227"/>
      <c r="E1223" s="226"/>
      <c r="F1223" s="211"/>
      <c r="G1223" s="211"/>
      <c r="H1223" s="217"/>
      <c r="I1223" s="211"/>
      <c r="J1223" s="217"/>
      <c r="K1223" s="219"/>
      <c r="L1223" s="212"/>
      <c r="M1223" s="212"/>
      <c r="N1223" s="213"/>
    </row>
    <row r="1224" spans="1:14" x14ac:dyDescent="0.3">
      <c r="A1224" s="424"/>
      <c r="B1224" s="212"/>
      <c r="C1224" s="217"/>
      <c r="D1224" s="227"/>
      <c r="E1224" s="226"/>
      <c r="F1224" s="211"/>
      <c r="G1224" s="211"/>
      <c r="H1224" s="217"/>
      <c r="I1224" s="211"/>
      <c r="J1224" s="217"/>
      <c r="K1224" s="219"/>
      <c r="L1224" s="212"/>
      <c r="M1224" s="212"/>
      <c r="N1224" s="213"/>
    </row>
    <row r="1225" spans="1:14" x14ac:dyDescent="0.3">
      <c r="A1225" s="424"/>
      <c r="B1225" s="212"/>
      <c r="C1225" s="217"/>
      <c r="D1225" s="227"/>
      <c r="E1225" s="226"/>
      <c r="F1225" s="211"/>
      <c r="G1225" s="211"/>
      <c r="H1225" s="217"/>
      <c r="I1225" s="211"/>
      <c r="J1225" s="217"/>
      <c r="K1225" s="219"/>
      <c r="L1225" s="212"/>
      <c r="M1225" s="212"/>
      <c r="N1225" s="213"/>
    </row>
    <row r="1226" spans="1:14" x14ac:dyDescent="0.3">
      <c r="A1226" s="424"/>
      <c r="B1226" s="212"/>
      <c r="C1226" s="217"/>
      <c r="D1226" s="227"/>
      <c r="E1226" s="226"/>
      <c r="F1226" s="211"/>
      <c r="G1226" s="211"/>
      <c r="H1226" s="217"/>
      <c r="I1226" s="211"/>
      <c r="J1226" s="217"/>
      <c r="K1226" s="217"/>
      <c r="L1226" s="212"/>
      <c r="M1226" s="212"/>
      <c r="N1226" s="213"/>
    </row>
    <row r="1227" spans="1:14" x14ac:dyDescent="0.3">
      <c r="A1227" s="424"/>
      <c r="B1227" s="212"/>
      <c r="C1227" s="217"/>
      <c r="D1227" s="227"/>
      <c r="E1227" s="226"/>
      <c r="F1227" s="211"/>
      <c r="G1227" s="211"/>
      <c r="H1227" s="217"/>
      <c r="I1227" s="211"/>
      <c r="J1227" s="217"/>
      <c r="K1227" s="219"/>
      <c r="L1227" s="212"/>
      <c r="M1227" s="212"/>
      <c r="N1227" s="213"/>
    </row>
    <row r="1228" spans="1:14" x14ac:dyDescent="0.3">
      <c r="A1228" s="424"/>
      <c r="B1228" s="212"/>
      <c r="C1228" s="217"/>
      <c r="D1228" s="227"/>
      <c r="E1228" s="226"/>
      <c r="F1228" s="211"/>
      <c r="G1228" s="211"/>
      <c r="H1228" s="217"/>
      <c r="I1228" s="211"/>
      <c r="J1228" s="217"/>
      <c r="K1228" s="219"/>
      <c r="L1228" s="212"/>
      <c r="M1228" s="212"/>
      <c r="N1228" s="213"/>
    </row>
    <row r="1229" spans="1:14" x14ac:dyDescent="0.3">
      <c r="A1229" s="424"/>
      <c r="B1229" s="212"/>
      <c r="C1229" s="217"/>
      <c r="D1229" s="227"/>
      <c r="E1229" s="226"/>
      <c r="F1229" s="211"/>
      <c r="G1229" s="211"/>
      <c r="H1229" s="217"/>
      <c r="I1229" s="211"/>
      <c r="J1229" s="217"/>
      <c r="K1229" s="219"/>
      <c r="L1229" s="212"/>
      <c r="M1229" s="212"/>
      <c r="N1229" s="213"/>
    </row>
    <row r="1230" spans="1:14" x14ac:dyDescent="0.3">
      <c r="A1230" s="424"/>
      <c r="B1230" s="212"/>
      <c r="C1230" s="217"/>
      <c r="D1230" s="227"/>
      <c r="E1230" s="226"/>
      <c r="F1230" s="211"/>
      <c r="G1230" s="211"/>
      <c r="H1230" s="217"/>
      <c r="I1230" s="211"/>
      <c r="J1230" s="217"/>
      <c r="K1230" s="217"/>
      <c r="L1230" s="212"/>
      <c r="M1230" s="212"/>
      <c r="N1230" s="213"/>
    </row>
    <row r="1231" spans="1:14" x14ac:dyDescent="0.3">
      <c r="A1231" s="424"/>
      <c r="B1231" s="212"/>
      <c r="C1231" s="217"/>
      <c r="D1231" s="227"/>
      <c r="E1231" s="226"/>
      <c r="F1231" s="211"/>
      <c r="G1231" s="211"/>
      <c r="H1231" s="217"/>
      <c r="I1231" s="211"/>
      <c r="J1231" s="217"/>
      <c r="K1231" s="219"/>
      <c r="L1231" s="212"/>
      <c r="M1231" s="212"/>
      <c r="N1231" s="213"/>
    </row>
    <row r="1232" spans="1:14" x14ac:dyDescent="0.3">
      <c r="A1232" s="424"/>
      <c r="B1232" s="212"/>
      <c r="C1232" s="217"/>
      <c r="D1232" s="227"/>
      <c r="E1232" s="226"/>
      <c r="F1232" s="211"/>
      <c r="G1232" s="211"/>
      <c r="H1232" s="217"/>
      <c r="I1232" s="211"/>
      <c r="J1232" s="217"/>
      <c r="K1232" s="219"/>
      <c r="L1232" s="212"/>
      <c r="M1232" s="212"/>
      <c r="N1232" s="213"/>
    </row>
    <row r="1233" spans="1:14" x14ac:dyDescent="0.3">
      <c r="A1233" s="424"/>
      <c r="B1233" s="212"/>
      <c r="C1233" s="217"/>
      <c r="D1233" s="227"/>
      <c r="E1233" s="226"/>
      <c r="F1233" s="211"/>
      <c r="G1233" s="211"/>
      <c r="H1233" s="217"/>
      <c r="I1233" s="211"/>
      <c r="J1233" s="217"/>
      <c r="K1233" s="219"/>
      <c r="L1233" s="212"/>
      <c r="M1233" s="212"/>
      <c r="N1233" s="213"/>
    </row>
    <row r="1234" spans="1:14" x14ac:dyDescent="0.3">
      <c r="A1234" s="424"/>
      <c r="B1234" s="212"/>
      <c r="C1234" s="217"/>
      <c r="D1234" s="227"/>
      <c r="E1234" s="226"/>
      <c r="F1234" s="211"/>
      <c r="G1234" s="211"/>
      <c r="H1234" s="217"/>
      <c r="I1234" s="211"/>
      <c r="J1234" s="217"/>
      <c r="K1234" s="219"/>
      <c r="L1234" s="212"/>
      <c r="M1234" s="212"/>
      <c r="N1234" s="213"/>
    </row>
    <row r="1235" spans="1:14" x14ac:dyDescent="0.3">
      <c r="A1235" s="424"/>
      <c r="B1235" s="212"/>
      <c r="C1235" s="217"/>
      <c r="D1235" s="227"/>
      <c r="E1235" s="226"/>
      <c r="F1235" s="211"/>
      <c r="G1235" s="211"/>
      <c r="H1235" s="217"/>
      <c r="I1235" s="211"/>
      <c r="J1235" s="217"/>
      <c r="K1235" s="217"/>
      <c r="L1235" s="212"/>
      <c r="M1235" s="212"/>
      <c r="N1235" s="213"/>
    </row>
    <row r="1236" spans="1:14" x14ac:dyDescent="0.3">
      <c r="A1236" s="424"/>
      <c r="B1236" s="212"/>
      <c r="C1236" s="217"/>
      <c r="D1236" s="227"/>
      <c r="E1236" s="226"/>
      <c r="F1236" s="211"/>
      <c r="G1236" s="211"/>
      <c r="H1236" s="217"/>
      <c r="I1236" s="211"/>
      <c r="J1236" s="217"/>
      <c r="K1236" s="219"/>
      <c r="L1236" s="212"/>
      <c r="M1236" s="212"/>
      <c r="N1236" s="213"/>
    </row>
    <row r="1237" spans="1:14" x14ac:dyDescent="0.3">
      <c r="A1237" s="424"/>
      <c r="B1237" s="212"/>
      <c r="C1237" s="217"/>
      <c r="D1237" s="227"/>
      <c r="E1237" s="226"/>
      <c r="F1237" s="211"/>
      <c r="G1237" s="211"/>
      <c r="H1237" s="217"/>
      <c r="I1237" s="211"/>
      <c r="J1237" s="217"/>
      <c r="K1237" s="219"/>
      <c r="L1237" s="212"/>
      <c r="M1237" s="212"/>
      <c r="N1237" s="213"/>
    </row>
    <row r="1238" spans="1:14" x14ac:dyDescent="0.3">
      <c r="A1238" s="424"/>
      <c r="B1238" s="212"/>
      <c r="C1238" s="217"/>
      <c r="D1238" s="227"/>
      <c r="E1238" s="226"/>
      <c r="F1238" s="211"/>
      <c r="G1238" s="211"/>
      <c r="H1238" s="217"/>
      <c r="I1238" s="211"/>
      <c r="J1238" s="217"/>
      <c r="K1238" s="217"/>
      <c r="L1238" s="212"/>
      <c r="M1238" s="212"/>
      <c r="N1238" s="213"/>
    </row>
    <row r="1239" spans="1:14" x14ac:dyDescent="0.3">
      <c r="A1239" s="424"/>
      <c r="B1239" s="212"/>
      <c r="C1239" s="217"/>
      <c r="D1239" s="227"/>
      <c r="E1239" s="226"/>
      <c r="F1239" s="211"/>
      <c r="G1239" s="211"/>
      <c r="H1239" s="217"/>
      <c r="I1239" s="211"/>
      <c r="J1239" s="217"/>
      <c r="K1239" s="219"/>
      <c r="L1239" s="212"/>
      <c r="M1239" s="212"/>
      <c r="N1239" s="213"/>
    </row>
    <row r="1240" spans="1:14" x14ac:dyDescent="0.3">
      <c r="A1240" s="424"/>
      <c r="B1240" s="212"/>
      <c r="C1240" s="217"/>
      <c r="D1240" s="227"/>
      <c r="E1240" s="226"/>
      <c r="F1240" s="211"/>
      <c r="G1240" s="211"/>
      <c r="H1240" s="217"/>
      <c r="I1240" s="211"/>
      <c r="J1240" s="217"/>
      <c r="K1240" s="217"/>
      <c r="L1240" s="212"/>
      <c r="M1240" s="212"/>
      <c r="N1240" s="213"/>
    </row>
    <row r="1241" spans="1:14" x14ac:dyDescent="0.3">
      <c r="A1241" s="424"/>
      <c r="B1241" s="212"/>
      <c r="C1241" s="217"/>
      <c r="D1241" s="227"/>
      <c r="E1241" s="226"/>
      <c r="F1241" s="211"/>
      <c r="G1241" s="211"/>
      <c r="H1241" s="217"/>
      <c r="I1241" s="211"/>
      <c r="J1241" s="217"/>
      <c r="K1241" s="219"/>
      <c r="L1241" s="212"/>
      <c r="M1241" s="212"/>
      <c r="N1241" s="213"/>
    </row>
    <row r="1242" spans="1:14" x14ac:dyDescent="0.3">
      <c r="A1242" s="424"/>
      <c r="B1242" s="212"/>
      <c r="C1242" s="217"/>
      <c r="D1242" s="227"/>
      <c r="E1242" s="226"/>
      <c r="F1242" s="211"/>
      <c r="G1242" s="211"/>
      <c r="H1242" s="217"/>
      <c r="I1242" s="211"/>
      <c r="J1242" s="217"/>
      <c r="K1242" s="219"/>
      <c r="L1242" s="212"/>
      <c r="M1242" s="212"/>
      <c r="N1242" s="213"/>
    </row>
    <row r="1243" spans="1:14" x14ac:dyDescent="0.3">
      <c r="A1243" s="424"/>
      <c r="B1243" s="212"/>
      <c r="C1243" s="217"/>
      <c r="D1243" s="227"/>
      <c r="E1243" s="226"/>
      <c r="F1243" s="211"/>
      <c r="G1243" s="211"/>
      <c r="H1243" s="217"/>
      <c r="I1243" s="211"/>
      <c r="J1243" s="217"/>
      <c r="K1243" s="219"/>
      <c r="L1243" s="212"/>
      <c r="M1243" s="212"/>
      <c r="N1243" s="213"/>
    </row>
    <row r="1244" spans="1:14" x14ac:dyDescent="0.3">
      <c r="A1244" s="424"/>
      <c r="B1244" s="212"/>
      <c r="C1244" s="217"/>
      <c r="D1244" s="227"/>
      <c r="E1244" s="226"/>
      <c r="F1244" s="211"/>
      <c r="G1244" s="211"/>
      <c r="H1244" s="217"/>
      <c r="I1244" s="211"/>
      <c r="J1244" s="217"/>
      <c r="K1244" s="219"/>
      <c r="L1244" s="212"/>
      <c r="M1244" s="212"/>
      <c r="N1244" s="213"/>
    </row>
    <row r="1245" spans="1:14" x14ac:dyDescent="0.3">
      <c r="A1245" s="424"/>
      <c r="B1245" s="212"/>
      <c r="C1245" s="217"/>
      <c r="D1245" s="227"/>
      <c r="E1245" s="226"/>
      <c r="F1245" s="211"/>
      <c r="G1245" s="211"/>
      <c r="H1245" s="217"/>
      <c r="I1245" s="211"/>
      <c r="J1245" s="217"/>
      <c r="K1245" s="219"/>
      <c r="L1245" s="212"/>
      <c r="M1245" s="212"/>
      <c r="N1245" s="213"/>
    </row>
    <row r="1246" spans="1:14" x14ac:dyDescent="0.3">
      <c r="A1246" s="424"/>
      <c r="B1246" s="212"/>
      <c r="C1246" s="217"/>
      <c r="D1246" s="227"/>
      <c r="E1246" s="226"/>
      <c r="F1246" s="211"/>
      <c r="G1246" s="211"/>
      <c r="H1246" s="217"/>
      <c r="I1246" s="211"/>
      <c r="J1246" s="217"/>
      <c r="K1246" s="219"/>
      <c r="L1246" s="212"/>
      <c r="M1246" s="212"/>
      <c r="N1246" s="213"/>
    </row>
    <row r="1247" spans="1:14" x14ac:dyDescent="0.3">
      <c r="A1247" s="424"/>
      <c r="B1247" s="212"/>
      <c r="C1247" s="217"/>
      <c r="D1247" s="227"/>
      <c r="E1247" s="226"/>
      <c r="F1247" s="211"/>
      <c r="G1247" s="211"/>
      <c r="H1247" s="217"/>
      <c r="I1247" s="211"/>
      <c r="J1247" s="217"/>
      <c r="K1247" s="219"/>
      <c r="L1247" s="212"/>
      <c r="M1247" s="212"/>
      <c r="N1247" s="213"/>
    </row>
    <row r="1248" spans="1:14" x14ac:dyDescent="0.3">
      <c r="A1248" s="424"/>
      <c r="B1248" s="212"/>
      <c r="C1248" s="217"/>
      <c r="D1248" s="227"/>
      <c r="E1248" s="226"/>
      <c r="F1248" s="211"/>
      <c r="G1248" s="211"/>
      <c r="H1248" s="217"/>
      <c r="I1248" s="211"/>
      <c r="J1248" s="217"/>
      <c r="K1248" s="219"/>
      <c r="L1248" s="212"/>
      <c r="M1248" s="212"/>
      <c r="N1248" s="213"/>
    </row>
    <row r="1249" spans="1:14" x14ac:dyDescent="0.3">
      <c r="A1249" s="424"/>
      <c r="B1249" s="212"/>
      <c r="C1249" s="217"/>
      <c r="D1249" s="227"/>
      <c r="E1249" s="226"/>
      <c r="F1249" s="211"/>
      <c r="G1249" s="211"/>
      <c r="H1249" s="217"/>
      <c r="I1249" s="211"/>
      <c r="J1249" s="217"/>
      <c r="K1249" s="219"/>
      <c r="L1249" s="212"/>
      <c r="M1249" s="212"/>
      <c r="N1249" s="213"/>
    </row>
    <row r="1250" spans="1:14" x14ac:dyDescent="0.3">
      <c r="A1250" s="424"/>
      <c r="B1250" s="212"/>
      <c r="C1250" s="217"/>
      <c r="D1250" s="227"/>
      <c r="E1250" s="226"/>
      <c r="F1250" s="211"/>
      <c r="G1250" s="211"/>
      <c r="H1250" s="217"/>
      <c r="I1250" s="211"/>
      <c r="J1250" s="217"/>
      <c r="K1250" s="219"/>
      <c r="L1250" s="212"/>
      <c r="M1250" s="212"/>
      <c r="N1250" s="213"/>
    </row>
    <row r="1251" spans="1:14" x14ac:dyDescent="0.3">
      <c r="A1251" s="424"/>
      <c r="B1251" s="212"/>
      <c r="C1251" s="217"/>
      <c r="D1251" s="227"/>
      <c r="E1251" s="226"/>
      <c r="F1251" s="211"/>
      <c r="G1251" s="211"/>
      <c r="H1251" s="217"/>
      <c r="I1251" s="211"/>
      <c r="J1251" s="217"/>
      <c r="K1251" s="219"/>
      <c r="L1251" s="212"/>
      <c r="M1251" s="212"/>
      <c r="N1251" s="213"/>
    </row>
    <row r="1252" spans="1:14" x14ac:dyDescent="0.3">
      <c r="A1252" s="424"/>
      <c r="B1252" s="212"/>
      <c r="C1252" s="217"/>
      <c r="D1252" s="227"/>
      <c r="E1252" s="226"/>
      <c r="F1252" s="211"/>
      <c r="G1252" s="211"/>
      <c r="H1252" s="217"/>
      <c r="I1252" s="211"/>
      <c r="J1252" s="217"/>
      <c r="K1252" s="219"/>
      <c r="L1252" s="212"/>
      <c r="M1252" s="212"/>
      <c r="N1252" s="213"/>
    </row>
    <row r="1253" spans="1:14" x14ac:dyDescent="0.3">
      <c r="A1253" s="424"/>
      <c r="B1253" s="212"/>
      <c r="C1253" s="217"/>
      <c r="D1253" s="227"/>
      <c r="E1253" s="226"/>
      <c r="F1253" s="211"/>
      <c r="G1253" s="211"/>
      <c r="H1253" s="217"/>
      <c r="I1253" s="211"/>
      <c r="J1253" s="217"/>
      <c r="K1253" s="217"/>
      <c r="L1253" s="212"/>
      <c r="M1253" s="212"/>
      <c r="N1253" s="213"/>
    </row>
    <row r="1254" spans="1:14" x14ac:dyDescent="0.3">
      <c r="A1254" s="424"/>
      <c r="B1254" s="212"/>
      <c r="C1254" s="217"/>
      <c r="D1254" s="227"/>
      <c r="E1254" s="226"/>
      <c r="F1254" s="211"/>
      <c r="G1254" s="211"/>
      <c r="H1254" s="217"/>
      <c r="I1254" s="211"/>
      <c r="J1254" s="217"/>
      <c r="K1254" s="219"/>
      <c r="L1254" s="212"/>
      <c r="M1254" s="212"/>
      <c r="N1254" s="213"/>
    </row>
    <row r="1255" spans="1:14" x14ac:dyDescent="0.3">
      <c r="A1255" s="424"/>
      <c r="B1255" s="212"/>
      <c r="C1255" s="217"/>
      <c r="D1255" s="227"/>
      <c r="E1255" s="226"/>
      <c r="F1255" s="211"/>
      <c r="G1255" s="211"/>
      <c r="H1255" s="217"/>
      <c r="I1255" s="211"/>
      <c r="J1255" s="217"/>
      <c r="K1255" s="217"/>
      <c r="L1255" s="212"/>
      <c r="M1255" s="212"/>
      <c r="N1255" s="213"/>
    </row>
    <row r="1256" spans="1:14" x14ac:dyDescent="0.3">
      <c r="A1256" s="424"/>
      <c r="B1256" s="212"/>
      <c r="C1256" s="217"/>
      <c r="D1256" s="227"/>
      <c r="E1256" s="226"/>
      <c r="F1256" s="211"/>
      <c r="G1256" s="211"/>
      <c r="H1256" s="217"/>
      <c r="I1256" s="211"/>
      <c r="J1256" s="217"/>
      <c r="K1256" s="219"/>
      <c r="L1256" s="212"/>
      <c r="M1256" s="212"/>
      <c r="N1256" s="213"/>
    </row>
    <row r="1257" spans="1:14" x14ac:dyDescent="0.3">
      <c r="A1257" s="424"/>
      <c r="B1257" s="212"/>
      <c r="C1257" s="217"/>
      <c r="D1257" s="227"/>
      <c r="E1257" s="226"/>
      <c r="F1257" s="211"/>
      <c r="G1257" s="211"/>
      <c r="H1257" s="217"/>
      <c r="I1257" s="211"/>
      <c r="J1257" s="217"/>
      <c r="K1257" s="219"/>
      <c r="L1257" s="212"/>
      <c r="M1257" s="212"/>
      <c r="N1257" s="213"/>
    </row>
    <row r="1258" spans="1:14" x14ac:dyDescent="0.3">
      <c r="A1258" s="424"/>
      <c r="B1258" s="212"/>
      <c r="C1258" s="217"/>
      <c r="D1258" s="227"/>
      <c r="E1258" s="226"/>
      <c r="F1258" s="211"/>
      <c r="G1258" s="211"/>
      <c r="H1258" s="217"/>
      <c r="I1258" s="211"/>
      <c r="J1258" s="217"/>
      <c r="K1258" s="219"/>
      <c r="L1258" s="212"/>
      <c r="M1258" s="212"/>
      <c r="N1258" s="213"/>
    </row>
    <row r="1259" spans="1:14" x14ac:dyDescent="0.3">
      <c r="A1259" s="424"/>
      <c r="B1259" s="212"/>
      <c r="C1259" s="217"/>
      <c r="D1259" s="227"/>
      <c r="E1259" s="226"/>
      <c r="F1259" s="211"/>
      <c r="G1259" s="211"/>
      <c r="H1259" s="217"/>
      <c r="I1259" s="211"/>
      <c r="J1259" s="217"/>
      <c r="K1259" s="219"/>
      <c r="L1259" s="212"/>
      <c r="M1259" s="212"/>
      <c r="N1259" s="213"/>
    </row>
    <row r="1260" spans="1:14" x14ac:dyDescent="0.3">
      <c r="A1260" s="424"/>
      <c r="B1260" s="212"/>
      <c r="C1260" s="217"/>
      <c r="D1260" s="227"/>
      <c r="E1260" s="226"/>
      <c r="F1260" s="211"/>
      <c r="G1260" s="211"/>
      <c r="H1260" s="217"/>
      <c r="I1260" s="211"/>
      <c r="J1260" s="217"/>
      <c r="K1260" s="219"/>
      <c r="L1260" s="212"/>
      <c r="M1260" s="212"/>
      <c r="N1260" s="213"/>
    </row>
    <row r="1261" spans="1:14" x14ac:dyDescent="0.3">
      <c r="A1261" s="424"/>
      <c r="B1261" s="212"/>
      <c r="C1261" s="217"/>
      <c r="D1261" s="227"/>
      <c r="E1261" s="226"/>
      <c r="F1261" s="211"/>
      <c r="G1261" s="211"/>
      <c r="H1261" s="217"/>
      <c r="I1261" s="211"/>
      <c r="J1261" s="217"/>
      <c r="K1261" s="217"/>
      <c r="L1261" s="212"/>
      <c r="M1261" s="212"/>
      <c r="N1261" s="213"/>
    </row>
    <row r="1262" spans="1:14" x14ac:dyDescent="0.3">
      <c r="A1262" s="424"/>
      <c r="B1262" s="212"/>
      <c r="C1262" s="217"/>
      <c r="D1262" s="227"/>
      <c r="E1262" s="226"/>
      <c r="F1262" s="211"/>
      <c r="G1262" s="211"/>
      <c r="H1262" s="217"/>
      <c r="I1262" s="211"/>
      <c r="J1262" s="217"/>
      <c r="K1262" s="219"/>
      <c r="L1262" s="212"/>
      <c r="M1262" s="212"/>
      <c r="N1262" s="213"/>
    </row>
    <row r="1263" spans="1:14" x14ac:dyDescent="0.3">
      <c r="A1263" s="424"/>
      <c r="B1263" s="212"/>
      <c r="C1263" s="217"/>
      <c r="D1263" s="227"/>
      <c r="E1263" s="226"/>
      <c r="F1263" s="211"/>
      <c r="G1263" s="211"/>
      <c r="H1263" s="217"/>
      <c r="I1263" s="211"/>
      <c r="J1263" s="217"/>
      <c r="K1263" s="219"/>
      <c r="L1263" s="212"/>
      <c r="M1263" s="212"/>
      <c r="N1263" s="213"/>
    </row>
    <row r="1264" spans="1:14" x14ac:dyDescent="0.3">
      <c r="A1264" s="424"/>
      <c r="B1264" s="212"/>
      <c r="C1264" s="217"/>
      <c r="D1264" s="227"/>
      <c r="E1264" s="226"/>
      <c r="F1264" s="211"/>
      <c r="G1264" s="211"/>
      <c r="H1264" s="217"/>
      <c r="I1264" s="211"/>
      <c r="J1264" s="217"/>
      <c r="K1264" s="217"/>
      <c r="L1264" s="212"/>
      <c r="M1264" s="212"/>
      <c r="N1264" s="213"/>
    </row>
    <row r="1265" spans="1:14" x14ac:dyDescent="0.3">
      <c r="A1265" s="424"/>
      <c r="B1265" s="212"/>
      <c r="C1265" s="217"/>
      <c r="D1265" s="227"/>
      <c r="E1265" s="226"/>
      <c r="F1265" s="211"/>
      <c r="G1265" s="211"/>
      <c r="H1265" s="217"/>
      <c r="I1265" s="211"/>
      <c r="J1265" s="217"/>
      <c r="K1265" s="219"/>
      <c r="L1265" s="212"/>
      <c r="M1265" s="212"/>
      <c r="N1265" s="213"/>
    </row>
    <row r="1266" spans="1:14" x14ac:dyDescent="0.3">
      <c r="A1266" s="424"/>
      <c r="B1266" s="212"/>
      <c r="C1266" s="217"/>
      <c r="D1266" s="227"/>
      <c r="E1266" s="226"/>
      <c r="F1266" s="211"/>
      <c r="G1266" s="211"/>
      <c r="H1266" s="217"/>
      <c r="I1266" s="211"/>
      <c r="J1266" s="217"/>
      <c r="K1266" s="219"/>
      <c r="L1266" s="212"/>
      <c r="M1266" s="212"/>
      <c r="N1266" s="213"/>
    </row>
    <row r="1267" spans="1:14" x14ac:dyDescent="0.3">
      <c r="A1267" s="424"/>
      <c r="B1267" s="212"/>
      <c r="C1267" s="217"/>
      <c r="D1267" s="227"/>
      <c r="E1267" s="226"/>
      <c r="F1267" s="211"/>
      <c r="G1267" s="211"/>
      <c r="H1267" s="217"/>
      <c r="I1267" s="211"/>
      <c r="J1267" s="217"/>
      <c r="K1267" s="217"/>
      <c r="L1267" s="212"/>
      <c r="M1267" s="212"/>
      <c r="N1267" s="213"/>
    </row>
    <row r="1268" spans="1:14" x14ac:dyDescent="0.3">
      <c r="A1268" s="424"/>
      <c r="B1268" s="212"/>
      <c r="C1268" s="217"/>
      <c r="D1268" s="227"/>
      <c r="E1268" s="226"/>
      <c r="F1268" s="211"/>
      <c r="G1268" s="211"/>
      <c r="H1268" s="217"/>
      <c r="I1268" s="211"/>
      <c r="J1268" s="217"/>
      <c r="K1268" s="219"/>
      <c r="L1268" s="212"/>
      <c r="M1268" s="212"/>
      <c r="N1268" s="213"/>
    </row>
    <row r="1269" spans="1:14" x14ac:dyDescent="0.3">
      <c r="A1269" s="424"/>
      <c r="B1269" s="212"/>
      <c r="C1269" s="217"/>
      <c r="D1269" s="227"/>
      <c r="E1269" s="226"/>
      <c r="F1269" s="211"/>
      <c r="G1269" s="211"/>
      <c r="H1269" s="217"/>
      <c r="I1269" s="211"/>
      <c r="J1269" s="217"/>
      <c r="K1269" s="217"/>
      <c r="L1269" s="212"/>
      <c r="M1269" s="212"/>
      <c r="N1269" s="213"/>
    </row>
    <row r="1270" spans="1:14" x14ac:dyDescent="0.3">
      <c r="A1270" s="424"/>
      <c r="B1270" s="212"/>
      <c r="C1270" s="217"/>
      <c r="D1270" s="227"/>
      <c r="E1270" s="226"/>
      <c r="F1270" s="211"/>
      <c r="G1270" s="211"/>
      <c r="H1270" s="217"/>
      <c r="I1270" s="211"/>
      <c r="J1270" s="217"/>
      <c r="K1270" s="219"/>
      <c r="L1270" s="212"/>
      <c r="M1270" s="212"/>
      <c r="N1270" s="213"/>
    </row>
    <row r="1271" spans="1:14" x14ac:dyDescent="0.3">
      <c r="A1271" s="424"/>
      <c r="B1271" s="212"/>
      <c r="C1271" s="217"/>
      <c r="D1271" s="227"/>
      <c r="E1271" s="226"/>
      <c r="F1271" s="211"/>
      <c r="G1271" s="211"/>
      <c r="H1271" s="217"/>
      <c r="I1271" s="211"/>
      <c r="J1271" s="217"/>
      <c r="K1271" s="219"/>
      <c r="L1271" s="212"/>
      <c r="M1271" s="212"/>
      <c r="N1271" s="213"/>
    </row>
    <row r="1272" spans="1:14" x14ac:dyDescent="0.3">
      <c r="A1272" s="424"/>
      <c r="B1272" s="212"/>
      <c r="C1272" s="217"/>
      <c r="D1272" s="227"/>
      <c r="E1272" s="226"/>
      <c r="F1272" s="211"/>
      <c r="G1272" s="211"/>
      <c r="H1272" s="217"/>
      <c r="I1272" s="211"/>
      <c r="J1272" s="217"/>
      <c r="K1272" s="219"/>
      <c r="L1272" s="212"/>
      <c r="M1272" s="212"/>
      <c r="N1272" s="213"/>
    </row>
    <row r="1273" spans="1:14" x14ac:dyDescent="0.3">
      <c r="A1273" s="424"/>
      <c r="B1273" s="212"/>
      <c r="C1273" s="217"/>
      <c r="D1273" s="227"/>
      <c r="E1273" s="226"/>
      <c r="F1273" s="211"/>
      <c r="G1273" s="211"/>
      <c r="H1273" s="217"/>
      <c r="I1273" s="211"/>
      <c r="J1273" s="217"/>
      <c r="K1273" s="217"/>
      <c r="L1273" s="212"/>
      <c r="M1273" s="212"/>
      <c r="N1273" s="213"/>
    </row>
    <row r="1274" spans="1:14" x14ac:dyDescent="0.3">
      <c r="A1274" s="424"/>
      <c r="B1274" s="212"/>
      <c r="C1274" s="217"/>
      <c r="D1274" s="227"/>
      <c r="E1274" s="226"/>
      <c r="F1274" s="211"/>
      <c r="G1274" s="211"/>
      <c r="H1274" s="217"/>
      <c r="I1274" s="211"/>
      <c r="J1274" s="217"/>
      <c r="K1274" s="219"/>
      <c r="L1274" s="212"/>
      <c r="M1274" s="212"/>
      <c r="N1274" s="213"/>
    </row>
    <row r="1275" spans="1:14" x14ac:dyDescent="0.3">
      <c r="A1275" s="424"/>
      <c r="B1275" s="212"/>
      <c r="C1275" s="217"/>
      <c r="D1275" s="227"/>
      <c r="E1275" s="226"/>
      <c r="F1275" s="211"/>
      <c r="G1275" s="211"/>
      <c r="H1275" s="217"/>
      <c r="I1275" s="211"/>
      <c r="J1275" s="217"/>
      <c r="K1275" s="219"/>
      <c r="L1275" s="212"/>
      <c r="M1275" s="212"/>
      <c r="N1275" s="213"/>
    </row>
    <row r="1276" spans="1:14" x14ac:dyDescent="0.3">
      <c r="A1276" s="424"/>
      <c r="B1276" s="212"/>
      <c r="C1276" s="217"/>
      <c r="D1276" s="227"/>
      <c r="E1276" s="226"/>
      <c r="F1276" s="211"/>
      <c r="G1276" s="211"/>
      <c r="H1276" s="217"/>
      <c r="I1276" s="211"/>
      <c r="J1276" s="217"/>
      <c r="K1276" s="219"/>
      <c r="L1276" s="212"/>
      <c r="M1276" s="212"/>
      <c r="N1276" s="213"/>
    </row>
    <row r="1277" spans="1:14" x14ac:dyDescent="0.3">
      <c r="A1277" s="424"/>
      <c r="B1277" s="212"/>
      <c r="C1277" s="217"/>
      <c r="D1277" s="227"/>
      <c r="E1277" s="226"/>
      <c r="F1277" s="211"/>
      <c r="G1277" s="211"/>
      <c r="H1277" s="217"/>
      <c r="I1277" s="211"/>
      <c r="J1277" s="217"/>
      <c r="K1277" s="219"/>
      <c r="L1277" s="212"/>
      <c r="M1277" s="212"/>
      <c r="N1277" s="213"/>
    </row>
    <row r="1278" spans="1:14" x14ac:dyDescent="0.3">
      <c r="C1278" s="123"/>
      <c r="D1278" s="156"/>
      <c r="E1278" s="129"/>
      <c r="F1278" s="107"/>
      <c r="G1278" s="107"/>
      <c r="H1278" s="123"/>
      <c r="I1278" s="107"/>
      <c r="J1278" s="123"/>
      <c r="K1278" s="124"/>
      <c r="N1278" s="127"/>
    </row>
    <row r="1279" spans="1:14" x14ac:dyDescent="0.3">
      <c r="C1279" s="123"/>
      <c r="D1279" s="156"/>
      <c r="E1279" s="129"/>
      <c r="F1279" s="107"/>
      <c r="G1279" s="107"/>
      <c r="H1279" s="123"/>
      <c r="I1279" s="107"/>
      <c r="J1279" s="123"/>
      <c r="K1279" s="124"/>
      <c r="N1279" s="127"/>
    </row>
    <row r="1280" spans="1:14" x14ac:dyDescent="0.3">
      <c r="C1280" s="123"/>
      <c r="D1280" s="156"/>
      <c r="E1280" s="129"/>
      <c r="F1280" s="107"/>
      <c r="G1280" s="107"/>
      <c r="H1280" s="123"/>
      <c r="I1280" s="107"/>
      <c r="J1280" s="123"/>
      <c r="K1280" s="124"/>
      <c r="N1280" s="127"/>
    </row>
    <row r="1281" spans="3:14" x14ac:dyDescent="0.3">
      <c r="C1281" s="123"/>
      <c r="D1281" s="156"/>
      <c r="E1281" s="129"/>
      <c r="F1281" s="107"/>
      <c r="G1281" s="107"/>
      <c r="H1281" s="123"/>
      <c r="I1281" s="107"/>
      <c r="J1281" s="123"/>
      <c r="K1281" s="124"/>
      <c r="N1281" s="127"/>
    </row>
    <row r="1282" spans="3:14" x14ac:dyDescent="0.3">
      <c r="C1282" s="123"/>
      <c r="D1282" s="156"/>
      <c r="E1282" s="129"/>
      <c r="F1282" s="107"/>
      <c r="G1282" s="107"/>
      <c r="H1282" s="123"/>
      <c r="I1282" s="107"/>
      <c r="J1282" s="123"/>
      <c r="K1282" s="124"/>
      <c r="N1282" s="127"/>
    </row>
    <row r="1283" spans="3:14" x14ac:dyDescent="0.3">
      <c r="C1283" s="123"/>
      <c r="D1283" s="156"/>
      <c r="E1283" s="129"/>
      <c r="F1283" s="107"/>
      <c r="G1283" s="107"/>
      <c r="H1283" s="123"/>
      <c r="I1283" s="107"/>
      <c r="J1283" s="123"/>
      <c r="K1283" s="124"/>
      <c r="N1283" s="127"/>
    </row>
    <row r="1284" spans="3:14" x14ac:dyDescent="0.3">
      <c r="C1284" s="123"/>
      <c r="D1284" s="156"/>
      <c r="E1284" s="129"/>
      <c r="F1284" s="107"/>
      <c r="G1284" s="107"/>
      <c r="H1284" s="123"/>
      <c r="I1284" s="107"/>
      <c r="J1284" s="123"/>
      <c r="K1284" s="124"/>
      <c r="N1284" s="127"/>
    </row>
    <row r="1285" spans="3:14" x14ac:dyDescent="0.3">
      <c r="C1285" s="123"/>
      <c r="D1285" s="156"/>
      <c r="E1285" s="129"/>
      <c r="F1285" s="107"/>
      <c r="G1285" s="107"/>
      <c r="H1285" s="123"/>
      <c r="I1285" s="107"/>
      <c r="J1285" s="123"/>
      <c r="K1285" s="123"/>
      <c r="N1285" s="127"/>
    </row>
    <row r="1286" spans="3:14" x14ac:dyDescent="0.3">
      <c r="C1286" s="123"/>
      <c r="D1286" s="156"/>
      <c r="E1286" s="129"/>
      <c r="F1286" s="107"/>
      <c r="G1286" s="107"/>
      <c r="H1286" s="123"/>
      <c r="I1286" s="107"/>
      <c r="J1286" s="123"/>
      <c r="K1286" s="124"/>
      <c r="N1286" s="127"/>
    </row>
    <row r="1287" spans="3:14" x14ac:dyDescent="0.3">
      <c r="C1287" s="123"/>
      <c r="D1287" s="156"/>
      <c r="E1287" s="129"/>
      <c r="F1287" s="107"/>
      <c r="G1287" s="107"/>
      <c r="H1287" s="123"/>
      <c r="I1287" s="107"/>
      <c r="J1287" s="123"/>
      <c r="K1287" s="123"/>
      <c r="N1287" s="127"/>
    </row>
    <row r="1288" spans="3:14" x14ac:dyDescent="0.3">
      <c r="C1288" s="123"/>
      <c r="D1288" s="156"/>
      <c r="E1288" s="129"/>
      <c r="F1288" s="107"/>
      <c r="G1288" s="107"/>
      <c r="H1288" s="123"/>
      <c r="I1288" s="107"/>
      <c r="J1288" s="123"/>
      <c r="K1288" s="123"/>
      <c r="N1288" s="127"/>
    </row>
    <row r="1289" spans="3:14" x14ac:dyDescent="0.3">
      <c r="C1289" s="123"/>
      <c r="D1289" s="156"/>
      <c r="E1289" s="129"/>
      <c r="F1289" s="107"/>
      <c r="G1289" s="107"/>
      <c r="H1289" s="123"/>
      <c r="I1289" s="107"/>
      <c r="J1289" s="123"/>
      <c r="K1289" s="123"/>
      <c r="N1289" s="127"/>
    </row>
    <row r="1290" spans="3:14" x14ac:dyDescent="0.3">
      <c r="C1290" s="123"/>
      <c r="D1290" s="156"/>
      <c r="E1290" s="129"/>
      <c r="F1290" s="107"/>
      <c r="G1290" s="107"/>
      <c r="H1290" s="123"/>
      <c r="I1290" s="107"/>
      <c r="J1290" s="123"/>
      <c r="K1290" s="124"/>
      <c r="N1290" s="127"/>
    </row>
    <row r="1291" spans="3:14" x14ac:dyDescent="0.3">
      <c r="C1291" s="123"/>
      <c r="D1291" s="156"/>
      <c r="E1291" s="129"/>
      <c r="F1291" s="107"/>
      <c r="G1291" s="107"/>
      <c r="H1291" s="123"/>
      <c r="I1291" s="107"/>
      <c r="J1291" s="123"/>
      <c r="K1291" s="124"/>
      <c r="N1291" s="127"/>
    </row>
    <row r="1292" spans="3:14" x14ac:dyDescent="0.3">
      <c r="C1292" s="123"/>
      <c r="D1292" s="156"/>
      <c r="E1292" s="129"/>
      <c r="F1292" s="107"/>
      <c r="G1292" s="107"/>
      <c r="H1292" s="123"/>
      <c r="I1292" s="107"/>
      <c r="J1292" s="123"/>
      <c r="K1292" s="123"/>
      <c r="N1292" s="127"/>
    </row>
    <row r="1293" spans="3:14" x14ac:dyDescent="0.3">
      <c r="C1293" s="123"/>
      <c r="D1293" s="156"/>
      <c r="E1293" s="129"/>
      <c r="F1293" s="107"/>
      <c r="G1293" s="107"/>
      <c r="H1293" s="123"/>
      <c r="I1293" s="107"/>
      <c r="J1293" s="123"/>
      <c r="K1293" s="123"/>
      <c r="N1293" s="127"/>
    </row>
    <row r="1294" spans="3:14" x14ac:dyDescent="0.3">
      <c r="C1294" s="123"/>
      <c r="D1294" s="156"/>
      <c r="E1294" s="129"/>
      <c r="F1294" s="107"/>
      <c r="G1294" s="107"/>
      <c r="H1294" s="123"/>
      <c r="I1294" s="107"/>
      <c r="J1294" s="123"/>
      <c r="K1294" s="124"/>
      <c r="N1294" s="127"/>
    </row>
    <row r="1295" spans="3:14" x14ac:dyDescent="0.3">
      <c r="C1295" s="123"/>
      <c r="D1295" s="156"/>
      <c r="E1295" s="129"/>
      <c r="F1295" s="107"/>
      <c r="G1295" s="107"/>
      <c r="H1295" s="123"/>
      <c r="I1295" s="107"/>
      <c r="J1295" s="123"/>
      <c r="K1295" s="124"/>
      <c r="N1295" s="127"/>
    </row>
    <row r="1296" spans="3:14" x14ac:dyDescent="0.3">
      <c r="C1296" s="123"/>
      <c r="D1296" s="156"/>
      <c r="E1296" s="129"/>
      <c r="F1296" s="107"/>
      <c r="G1296" s="107"/>
      <c r="H1296" s="123"/>
      <c r="I1296" s="107"/>
      <c r="J1296" s="123"/>
      <c r="K1296" s="123"/>
      <c r="N1296" s="127"/>
    </row>
    <row r="1297" spans="3:14" x14ac:dyDescent="0.3">
      <c r="C1297" s="123"/>
      <c r="D1297" s="156"/>
      <c r="E1297" s="129"/>
      <c r="F1297" s="107"/>
      <c r="G1297" s="107"/>
      <c r="H1297" s="123"/>
      <c r="I1297" s="107"/>
      <c r="J1297" s="123"/>
      <c r="K1297" s="123"/>
      <c r="N1297" s="127"/>
    </row>
    <row r="1298" spans="3:14" x14ac:dyDescent="0.3">
      <c r="C1298" s="123"/>
      <c r="D1298" s="156"/>
      <c r="E1298" s="129"/>
      <c r="F1298" s="107"/>
      <c r="G1298" s="107"/>
      <c r="H1298" s="123"/>
      <c r="I1298" s="107"/>
      <c r="J1298" s="123"/>
      <c r="K1298" s="124"/>
      <c r="N1298" s="127"/>
    </row>
    <row r="1299" spans="3:14" x14ac:dyDescent="0.3">
      <c r="C1299" s="123"/>
      <c r="D1299" s="156"/>
      <c r="E1299" s="129"/>
      <c r="F1299" s="107"/>
      <c r="G1299" s="107"/>
      <c r="H1299" s="123"/>
      <c r="I1299" s="107"/>
      <c r="J1299" s="123"/>
      <c r="K1299" s="124"/>
      <c r="N1299" s="127"/>
    </row>
    <row r="1300" spans="3:14" x14ac:dyDescent="0.3">
      <c r="C1300" s="123"/>
      <c r="D1300" s="156"/>
      <c r="E1300" s="129"/>
      <c r="F1300" s="107"/>
      <c r="G1300" s="107"/>
      <c r="H1300" s="123"/>
      <c r="I1300" s="107"/>
      <c r="J1300" s="123"/>
      <c r="K1300" s="124"/>
      <c r="N1300" s="127"/>
    </row>
    <row r="1301" spans="3:14" x14ac:dyDescent="0.3">
      <c r="C1301" s="123"/>
      <c r="D1301" s="156"/>
      <c r="E1301" s="129"/>
      <c r="F1301" s="107"/>
      <c r="G1301" s="107"/>
      <c r="H1301" s="123"/>
      <c r="I1301" s="107"/>
      <c r="J1301" s="123"/>
      <c r="K1301" s="124"/>
      <c r="N1301" s="127"/>
    </row>
    <row r="1302" spans="3:14" x14ac:dyDescent="0.3">
      <c r="C1302" s="123"/>
      <c r="D1302" s="156"/>
      <c r="E1302" s="129"/>
      <c r="F1302" s="107"/>
      <c r="G1302" s="107"/>
      <c r="H1302" s="123"/>
      <c r="I1302" s="107"/>
      <c r="J1302" s="123"/>
      <c r="K1302" s="123"/>
      <c r="N1302" s="127"/>
    </row>
    <row r="1303" spans="3:14" x14ac:dyDescent="0.3">
      <c r="C1303" s="123"/>
      <c r="D1303" s="156"/>
      <c r="E1303" s="129"/>
      <c r="F1303" s="107"/>
      <c r="G1303" s="107"/>
      <c r="H1303" s="123"/>
      <c r="I1303" s="107"/>
      <c r="J1303" s="123"/>
      <c r="K1303" s="123"/>
      <c r="N1303" s="127"/>
    </row>
    <row r="1304" spans="3:14" x14ac:dyDescent="0.3">
      <c r="C1304" s="123"/>
      <c r="D1304" s="148"/>
      <c r="E1304" s="129"/>
      <c r="F1304" s="107"/>
      <c r="G1304" s="107"/>
      <c r="H1304" s="125"/>
      <c r="I1304" s="107"/>
      <c r="J1304" s="123"/>
      <c r="K1304" s="124"/>
      <c r="N1304" s="127"/>
    </row>
    <row r="1305" spans="3:14" x14ac:dyDescent="0.3">
      <c r="C1305" s="123"/>
      <c r="D1305" s="150"/>
      <c r="E1305" s="129"/>
      <c r="F1305" s="107"/>
      <c r="G1305" s="107"/>
      <c r="H1305" s="149"/>
      <c r="I1305" s="107"/>
      <c r="J1305" s="123"/>
      <c r="K1305" s="124"/>
      <c r="N1305" s="127"/>
    </row>
    <row r="1306" spans="3:14" x14ac:dyDescent="0.3">
      <c r="C1306" s="123"/>
      <c r="D1306" s="150"/>
      <c r="E1306" s="129"/>
      <c r="F1306" s="107"/>
      <c r="G1306" s="107"/>
      <c r="H1306" s="149"/>
      <c r="I1306" s="107"/>
      <c r="J1306" s="123"/>
      <c r="K1306" s="123"/>
      <c r="N1306" s="127"/>
    </row>
    <row r="1307" spans="3:14" x14ac:dyDescent="0.3">
      <c r="C1307" s="123"/>
      <c r="D1307" s="150"/>
      <c r="E1307" s="129"/>
      <c r="F1307" s="107"/>
      <c r="G1307" s="107"/>
      <c r="H1307" s="149"/>
      <c r="I1307" s="107"/>
      <c r="J1307" s="123"/>
      <c r="K1307" s="124"/>
      <c r="N1307" s="127"/>
    </row>
    <row r="1308" spans="3:14" x14ac:dyDescent="0.3">
      <c r="C1308" s="123"/>
      <c r="D1308" s="150"/>
      <c r="E1308" s="129"/>
      <c r="F1308" s="107"/>
      <c r="G1308" s="107"/>
      <c r="H1308" s="149"/>
      <c r="I1308" s="107"/>
      <c r="J1308" s="123"/>
      <c r="K1308" s="124"/>
      <c r="N1308" s="127"/>
    </row>
    <row r="1309" spans="3:14" x14ac:dyDescent="0.3">
      <c r="C1309" s="123"/>
      <c r="D1309" s="150"/>
      <c r="E1309" s="129"/>
      <c r="F1309" s="107"/>
      <c r="G1309" s="107"/>
      <c r="H1309" s="149"/>
      <c r="I1309" s="107"/>
      <c r="J1309" s="123"/>
      <c r="K1309" s="124"/>
      <c r="N1309" s="127"/>
    </row>
    <row r="1310" spans="3:14" x14ac:dyDescent="0.3">
      <c r="C1310" s="123"/>
      <c r="D1310" s="150"/>
      <c r="E1310" s="129"/>
      <c r="F1310" s="107"/>
      <c r="G1310" s="107"/>
      <c r="H1310" s="149"/>
      <c r="I1310" s="107"/>
      <c r="J1310" s="123"/>
      <c r="K1310" s="124"/>
      <c r="N1310" s="127"/>
    </row>
    <row r="1311" spans="3:14" x14ac:dyDescent="0.3">
      <c r="C1311" s="123"/>
      <c r="D1311" s="150"/>
      <c r="E1311" s="129"/>
      <c r="F1311" s="107"/>
      <c r="G1311" s="107"/>
      <c r="H1311" s="149"/>
      <c r="I1311" s="107"/>
      <c r="J1311" s="123"/>
      <c r="K1311" s="123"/>
      <c r="N1311" s="127"/>
    </row>
    <row r="1312" spans="3:14" x14ac:dyDescent="0.3">
      <c r="C1312" s="123"/>
      <c r="D1312" s="150"/>
      <c r="E1312" s="129"/>
      <c r="F1312" s="107"/>
      <c r="G1312" s="107"/>
      <c r="H1312" s="149"/>
      <c r="I1312" s="107"/>
      <c r="J1312" s="123"/>
      <c r="K1312" s="124"/>
      <c r="N1312" s="127"/>
    </row>
    <row r="1313" spans="3:14" x14ac:dyDescent="0.3">
      <c r="C1313" s="123"/>
      <c r="D1313" s="150"/>
      <c r="E1313" s="129"/>
      <c r="F1313" s="107"/>
      <c r="G1313" s="107"/>
      <c r="H1313" s="149"/>
      <c r="I1313" s="107"/>
      <c r="J1313" s="123"/>
      <c r="K1313" s="124"/>
      <c r="N1313" s="127"/>
    </row>
    <row r="1314" spans="3:14" x14ac:dyDescent="0.3">
      <c r="C1314" s="123"/>
      <c r="D1314" s="150"/>
      <c r="E1314" s="129"/>
      <c r="F1314" s="107"/>
      <c r="G1314" s="107"/>
      <c r="H1314" s="149"/>
      <c r="I1314" s="107"/>
      <c r="J1314" s="123"/>
      <c r="K1314" s="123"/>
      <c r="N1314" s="127"/>
    </row>
    <row r="1315" spans="3:14" x14ac:dyDescent="0.3">
      <c r="C1315" s="123"/>
      <c r="D1315" s="150"/>
      <c r="E1315" s="129"/>
      <c r="F1315" s="107"/>
      <c r="G1315" s="107"/>
      <c r="H1315" s="149"/>
      <c r="I1315" s="107"/>
      <c r="J1315" s="123"/>
      <c r="K1315" s="124"/>
      <c r="N1315" s="127"/>
    </row>
    <row r="1316" spans="3:14" x14ac:dyDescent="0.3">
      <c r="C1316" s="123"/>
      <c r="D1316" s="150"/>
      <c r="E1316" s="129"/>
      <c r="F1316" s="107"/>
      <c r="G1316" s="107"/>
      <c r="H1316" s="149"/>
      <c r="I1316" s="107"/>
      <c r="J1316" s="123"/>
      <c r="K1316" s="124"/>
      <c r="N1316" s="127"/>
    </row>
    <row r="1317" spans="3:14" x14ac:dyDescent="0.3">
      <c r="C1317" s="123"/>
      <c r="D1317" s="150"/>
      <c r="E1317" s="129"/>
      <c r="F1317" s="107"/>
      <c r="G1317" s="107"/>
      <c r="H1317" s="149"/>
      <c r="I1317" s="107"/>
      <c r="J1317" s="123"/>
      <c r="K1317" s="124"/>
      <c r="N1317" s="127"/>
    </row>
    <row r="1318" spans="3:14" x14ac:dyDescent="0.3">
      <c r="C1318" s="123"/>
      <c r="D1318" s="150"/>
      <c r="E1318" s="129"/>
      <c r="F1318" s="107"/>
      <c r="G1318" s="107"/>
      <c r="H1318" s="149"/>
      <c r="I1318" s="107"/>
      <c r="J1318" s="123"/>
      <c r="K1318" s="124"/>
      <c r="N1318" s="127"/>
    </row>
    <row r="1319" spans="3:14" x14ac:dyDescent="0.3">
      <c r="C1319" s="123"/>
      <c r="D1319" s="156"/>
      <c r="E1319" s="129"/>
      <c r="F1319" s="107"/>
      <c r="G1319" s="107"/>
      <c r="H1319" s="123"/>
      <c r="I1319" s="107"/>
      <c r="J1319" s="123"/>
      <c r="K1319" s="124"/>
      <c r="N1319" s="127"/>
    </row>
    <row r="1320" spans="3:14" x14ac:dyDescent="0.3">
      <c r="C1320" s="123"/>
      <c r="D1320" s="148"/>
      <c r="E1320" s="129"/>
      <c r="F1320" s="107"/>
      <c r="G1320" s="107"/>
      <c r="H1320" s="125"/>
      <c r="I1320" s="107"/>
      <c r="J1320" s="123"/>
      <c r="K1320" s="124"/>
      <c r="N1320" s="127"/>
    </row>
    <row r="1321" spans="3:14" x14ac:dyDescent="0.3">
      <c r="C1321" s="123"/>
      <c r="D1321" s="150"/>
      <c r="E1321" s="129"/>
      <c r="F1321" s="107"/>
      <c r="G1321" s="107"/>
      <c r="H1321" s="149"/>
      <c r="I1321" s="107"/>
      <c r="J1321" s="123"/>
      <c r="K1321" s="123"/>
      <c r="N1321" s="127"/>
    </row>
    <row r="1322" spans="3:14" x14ac:dyDescent="0.3">
      <c r="C1322" s="123"/>
      <c r="D1322" s="150"/>
      <c r="E1322" s="129"/>
      <c r="F1322" s="107"/>
      <c r="G1322" s="107"/>
      <c r="H1322" s="149"/>
      <c r="I1322" s="107"/>
      <c r="J1322" s="123"/>
      <c r="K1322" s="123"/>
      <c r="N1322" s="127"/>
    </row>
    <row r="1323" spans="3:14" x14ac:dyDescent="0.3">
      <c r="C1323" s="123"/>
      <c r="D1323" s="150"/>
      <c r="E1323" s="129"/>
      <c r="F1323" s="107"/>
      <c r="G1323" s="107"/>
      <c r="H1323" s="149"/>
      <c r="I1323" s="107"/>
      <c r="J1323" s="123"/>
      <c r="K1323" s="124"/>
      <c r="N1323" s="127"/>
    </row>
    <row r="1324" spans="3:14" x14ac:dyDescent="0.3">
      <c r="C1324" s="123"/>
      <c r="D1324" s="150"/>
      <c r="E1324" s="129"/>
      <c r="F1324" s="107"/>
      <c r="G1324" s="107"/>
      <c r="H1324" s="149"/>
      <c r="I1324" s="107"/>
      <c r="J1324" s="123"/>
      <c r="K1324" s="124"/>
      <c r="N1324" s="127"/>
    </row>
    <row r="1325" spans="3:14" x14ac:dyDescent="0.3">
      <c r="C1325" s="123"/>
      <c r="D1325" s="150"/>
      <c r="E1325" s="129"/>
      <c r="F1325" s="107"/>
      <c r="G1325" s="107"/>
      <c r="H1325" s="149"/>
      <c r="I1325" s="107"/>
      <c r="J1325" s="123"/>
      <c r="K1325" s="124"/>
      <c r="N1325" s="127"/>
    </row>
    <row r="1326" spans="3:14" x14ac:dyDescent="0.3">
      <c r="C1326" s="123"/>
      <c r="D1326" s="150"/>
      <c r="E1326" s="129"/>
      <c r="F1326" s="107"/>
      <c r="G1326" s="107"/>
      <c r="H1326" s="149"/>
      <c r="I1326" s="107"/>
      <c r="J1326" s="123"/>
      <c r="K1326" s="123"/>
      <c r="N1326" s="127"/>
    </row>
    <row r="1327" spans="3:14" x14ac:dyDescent="0.3">
      <c r="C1327" s="123"/>
      <c r="D1327" s="150"/>
      <c r="E1327" s="129"/>
      <c r="F1327" s="107"/>
      <c r="G1327" s="107"/>
      <c r="H1327" s="149"/>
      <c r="I1327" s="107"/>
      <c r="J1327" s="123"/>
      <c r="K1327" s="124"/>
      <c r="N1327" s="127"/>
    </row>
    <row r="1328" spans="3:14" x14ac:dyDescent="0.3">
      <c r="C1328" s="125"/>
      <c r="D1328" s="150"/>
      <c r="E1328" s="129"/>
      <c r="F1328" s="107"/>
      <c r="G1328" s="107"/>
      <c r="H1328" s="149"/>
      <c r="I1328" s="107"/>
      <c r="J1328" s="125"/>
      <c r="K1328" s="126"/>
      <c r="N1328" s="127"/>
    </row>
    <row r="1329" spans="3:14" x14ac:dyDescent="0.3">
      <c r="C1329" s="149"/>
      <c r="D1329" s="150"/>
      <c r="E1329" s="130"/>
      <c r="F1329" s="107"/>
      <c r="G1329" s="107"/>
      <c r="H1329" s="149"/>
      <c r="I1329" s="107"/>
      <c r="J1329" s="149"/>
      <c r="K1329" s="151"/>
      <c r="N1329" s="127"/>
    </row>
    <row r="1330" spans="3:14" x14ac:dyDescent="0.3">
      <c r="C1330" s="153"/>
      <c r="D1330" s="150"/>
      <c r="E1330" s="157"/>
      <c r="F1330" s="107"/>
      <c r="G1330" s="107"/>
      <c r="H1330" s="149"/>
      <c r="I1330" s="107"/>
      <c r="J1330" s="153"/>
      <c r="K1330" s="155"/>
      <c r="N1330" s="127"/>
    </row>
    <row r="1331" spans="3:14" x14ac:dyDescent="0.3">
      <c r="C1331" s="153"/>
      <c r="D1331" s="150"/>
      <c r="E1331" s="157"/>
      <c r="F1331" s="107"/>
      <c r="G1331" s="107"/>
      <c r="H1331" s="149"/>
      <c r="I1331" s="107"/>
      <c r="J1331" s="153"/>
      <c r="K1331" s="155"/>
      <c r="N1331" s="127"/>
    </row>
    <row r="1332" spans="3:14" x14ac:dyDescent="0.3">
      <c r="C1332" s="153"/>
      <c r="D1332" s="150"/>
      <c r="E1332" s="157"/>
      <c r="F1332" s="107"/>
      <c r="G1332" s="107"/>
      <c r="H1332" s="149"/>
      <c r="I1332" s="107"/>
      <c r="J1332" s="153"/>
      <c r="K1332" s="126"/>
      <c r="N1332" s="127"/>
    </row>
    <row r="1333" spans="3:14" x14ac:dyDescent="0.3">
      <c r="C1333" s="153"/>
      <c r="D1333" s="150"/>
      <c r="E1333" s="157"/>
      <c r="F1333" s="107"/>
      <c r="G1333" s="107"/>
      <c r="H1333" s="149"/>
      <c r="I1333" s="107"/>
      <c r="J1333" s="153"/>
      <c r="K1333" s="151"/>
      <c r="N1333" s="127"/>
    </row>
    <row r="1334" spans="3:14" x14ac:dyDescent="0.3">
      <c r="C1334" s="153"/>
      <c r="D1334" s="150"/>
      <c r="E1334" s="157"/>
      <c r="F1334" s="107"/>
      <c r="G1334" s="107"/>
      <c r="H1334" s="149"/>
      <c r="I1334" s="107"/>
      <c r="J1334" s="153"/>
      <c r="K1334" s="151"/>
      <c r="N1334" s="127"/>
    </row>
    <row r="1335" spans="3:14" x14ac:dyDescent="0.3">
      <c r="C1335" s="153"/>
      <c r="D1335" s="150"/>
      <c r="E1335" s="157"/>
      <c r="F1335" s="107"/>
      <c r="G1335" s="107"/>
      <c r="H1335" s="149"/>
      <c r="I1335" s="107"/>
      <c r="J1335" s="153"/>
      <c r="K1335" s="151"/>
      <c r="N1335" s="127"/>
    </row>
    <row r="1336" spans="3:14" x14ac:dyDescent="0.3">
      <c r="C1336" s="153"/>
      <c r="D1336" s="150"/>
      <c r="E1336" s="157"/>
      <c r="F1336" s="107"/>
      <c r="G1336" s="107"/>
      <c r="H1336" s="149"/>
      <c r="I1336" s="107"/>
      <c r="J1336" s="153"/>
      <c r="K1336" s="151"/>
      <c r="N1336" s="127"/>
    </row>
    <row r="1337" spans="3:14" x14ac:dyDescent="0.3">
      <c r="C1337" s="153"/>
      <c r="D1337" s="150"/>
      <c r="E1337" s="157"/>
      <c r="F1337" s="107"/>
      <c r="G1337" s="107"/>
      <c r="H1337" s="149"/>
      <c r="I1337" s="107"/>
      <c r="J1337" s="153"/>
      <c r="K1337" s="149"/>
      <c r="N1337" s="127"/>
    </row>
    <row r="1338" spans="3:14" x14ac:dyDescent="0.3">
      <c r="C1338" s="153"/>
      <c r="D1338" s="150"/>
      <c r="E1338" s="157"/>
      <c r="F1338" s="107"/>
      <c r="G1338" s="107"/>
      <c r="H1338" s="149"/>
      <c r="I1338" s="107"/>
      <c r="J1338" s="153"/>
      <c r="K1338" s="151"/>
      <c r="N1338" s="127"/>
    </row>
    <row r="1339" spans="3:14" x14ac:dyDescent="0.3">
      <c r="C1339" s="153"/>
      <c r="D1339" s="150"/>
      <c r="E1339" s="157"/>
      <c r="F1339" s="107"/>
      <c r="G1339" s="107"/>
      <c r="H1339" s="149"/>
      <c r="I1339" s="107"/>
      <c r="J1339" s="153"/>
      <c r="K1339" s="149"/>
      <c r="N1339" s="127"/>
    </row>
    <row r="1340" spans="3:14" x14ac:dyDescent="0.3">
      <c r="C1340" s="153"/>
      <c r="D1340" s="150"/>
      <c r="E1340" s="157"/>
      <c r="F1340" s="107"/>
      <c r="G1340" s="107"/>
      <c r="H1340" s="149"/>
      <c r="I1340" s="107"/>
      <c r="J1340" s="153"/>
      <c r="K1340" s="151"/>
      <c r="N1340" s="127"/>
    </row>
    <row r="1341" spans="3:14" x14ac:dyDescent="0.3">
      <c r="C1341" s="153"/>
      <c r="D1341" s="150"/>
      <c r="E1341" s="157"/>
      <c r="F1341" s="107"/>
      <c r="G1341" s="107"/>
      <c r="H1341" s="149"/>
      <c r="I1341" s="107"/>
      <c r="J1341" s="153"/>
      <c r="K1341" s="149"/>
      <c r="N1341" s="127"/>
    </row>
    <row r="1342" spans="3:14" x14ac:dyDescent="0.3">
      <c r="C1342" s="153"/>
      <c r="D1342" s="150"/>
      <c r="E1342" s="157"/>
      <c r="F1342" s="107"/>
      <c r="G1342" s="107"/>
      <c r="H1342" s="149"/>
      <c r="I1342" s="107"/>
      <c r="J1342" s="153"/>
      <c r="K1342" s="149"/>
      <c r="N1342" s="127"/>
    </row>
    <row r="1343" spans="3:14" x14ac:dyDescent="0.3">
      <c r="C1343" s="153"/>
      <c r="D1343" s="150"/>
      <c r="E1343" s="157"/>
      <c r="F1343" s="107"/>
      <c r="G1343" s="107"/>
      <c r="H1343" s="149"/>
      <c r="I1343" s="107"/>
      <c r="J1343" s="153"/>
      <c r="K1343" s="151"/>
      <c r="N1343" s="127"/>
    </row>
    <row r="1344" spans="3:14" x14ac:dyDescent="0.3">
      <c r="C1344" s="153"/>
      <c r="D1344" s="150"/>
      <c r="E1344" s="157"/>
      <c r="F1344" s="107"/>
      <c r="G1344" s="107"/>
      <c r="H1344" s="149"/>
      <c r="I1344" s="107"/>
      <c r="J1344" s="153"/>
      <c r="K1344" s="149"/>
      <c r="N1344" s="127"/>
    </row>
    <row r="1345" spans="3:14" x14ac:dyDescent="0.3">
      <c r="C1345" s="153"/>
      <c r="D1345" s="150"/>
      <c r="E1345" s="157"/>
      <c r="F1345" s="107"/>
      <c r="G1345" s="107"/>
      <c r="H1345" s="149"/>
      <c r="I1345" s="107"/>
      <c r="J1345" s="153"/>
      <c r="K1345" s="151"/>
      <c r="N1345" s="127"/>
    </row>
    <row r="1346" spans="3:14" x14ac:dyDescent="0.3">
      <c r="C1346" s="153"/>
      <c r="D1346" s="150"/>
      <c r="E1346" s="157"/>
      <c r="F1346" s="107"/>
      <c r="G1346" s="107"/>
      <c r="H1346" s="149"/>
      <c r="I1346" s="107"/>
      <c r="J1346" s="153"/>
      <c r="K1346" s="151"/>
      <c r="N1346" s="127"/>
    </row>
    <row r="1347" spans="3:14" x14ac:dyDescent="0.3">
      <c r="C1347" s="125"/>
      <c r="D1347" s="150"/>
      <c r="E1347" s="130"/>
      <c r="F1347" s="107"/>
      <c r="G1347" s="107"/>
      <c r="H1347" s="149"/>
      <c r="I1347" s="107"/>
      <c r="J1347" s="125"/>
      <c r="K1347" s="151"/>
      <c r="N1347" s="127"/>
    </row>
    <row r="1348" spans="3:14" x14ac:dyDescent="0.3">
      <c r="C1348" s="149"/>
      <c r="D1348" s="150"/>
      <c r="E1348" s="152"/>
      <c r="F1348" s="107"/>
      <c r="G1348" s="107"/>
      <c r="H1348" s="149"/>
      <c r="I1348" s="107"/>
      <c r="J1348" s="149"/>
      <c r="K1348" s="151"/>
      <c r="N1348" s="127"/>
    </row>
    <row r="1349" spans="3:14" x14ac:dyDescent="0.3">
      <c r="C1349" s="149"/>
      <c r="D1349" s="150"/>
      <c r="E1349" s="152"/>
      <c r="F1349" s="107"/>
      <c r="G1349" s="107"/>
      <c r="H1349" s="149"/>
      <c r="I1349" s="107"/>
      <c r="J1349" s="149"/>
      <c r="K1349" s="151"/>
      <c r="N1349" s="127"/>
    </row>
    <row r="1350" spans="3:14" x14ac:dyDescent="0.3">
      <c r="C1350" s="149"/>
      <c r="D1350" s="150"/>
      <c r="E1350" s="152"/>
      <c r="F1350" s="107"/>
      <c r="G1350" s="107"/>
      <c r="H1350" s="149"/>
      <c r="I1350" s="107"/>
      <c r="J1350" s="149"/>
      <c r="K1350" s="149"/>
      <c r="N1350" s="127"/>
    </row>
    <row r="1351" spans="3:14" x14ac:dyDescent="0.3">
      <c r="C1351" s="149"/>
      <c r="D1351" s="150"/>
      <c r="E1351" s="152"/>
      <c r="F1351" s="107"/>
      <c r="G1351" s="107"/>
      <c r="H1351" s="149"/>
      <c r="I1351" s="107"/>
      <c r="J1351" s="149"/>
      <c r="K1351" s="151"/>
      <c r="N1351" s="127"/>
    </row>
    <row r="1352" spans="3:14" x14ac:dyDescent="0.3">
      <c r="C1352" s="149"/>
      <c r="D1352" s="150"/>
      <c r="E1352" s="152"/>
      <c r="F1352" s="107"/>
      <c r="G1352" s="107"/>
      <c r="H1352" s="149"/>
      <c r="I1352" s="107"/>
      <c r="J1352" s="149"/>
      <c r="K1352" s="155"/>
      <c r="N1352" s="127"/>
    </row>
    <row r="1353" spans="3:14" x14ac:dyDescent="0.3">
      <c r="C1353" s="149"/>
      <c r="D1353" s="150"/>
      <c r="E1353" s="152"/>
      <c r="F1353" s="107"/>
      <c r="G1353" s="107"/>
      <c r="H1353" s="149"/>
      <c r="I1353" s="107"/>
      <c r="J1353" s="149"/>
      <c r="K1353" s="126"/>
      <c r="N1353" s="127"/>
    </row>
    <row r="1354" spans="3:14" x14ac:dyDescent="0.3">
      <c r="C1354" s="149"/>
      <c r="D1354" s="150"/>
      <c r="E1354" s="152"/>
      <c r="F1354" s="107"/>
      <c r="G1354" s="107"/>
      <c r="H1354" s="149"/>
      <c r="I1354" s="107"/>
      <c r="J1354" s="149"/>
      <c r="K1354" s="126"/>
      <c r="N1354" s="127"/>
    </row>
    <row r="1355" spans="3:14" x14ac:dyDescent="0.3">
      <c r="C1355" s="149"/>
      <c r="D1355" s="150"/>
      <c r="E1355" s="152"/>
      <c r="F1355" s="107"/>
      <c r="G1355" s="107"/>
      <c r="H1355" s="149"/>
      <c r="I1355" s="107"/>
      <c r="J1355" s="149"/>
      <c r="K1355" s="153"/>
      <c r="N1355" s="127"/>
    </row>
    <row r="1356" spans="3:14" x14ac:dyDescent="0.3">
      <c r="C1356" s="125"/>
      <c r="D1356" s="148"/>
      <c r="E1356" s="130"/>
      <c r="F1356" s="107"/>
      <c r="G1356" s="107"/>
      <c r="H1356" s="125"/>
      <c r="I1356" s="107"/>
      <c r="J1356" s="125"/>
      <c r="K1356" s="155"/>
      <c r="N1356" s="127"/>
    </row>
    <row r="1357" spans="3:14" x14ac:dyDescent="0.3">
      <c r="C1357" s="125"/>
      <c r="D1357" s="148"/>
      <c r="E1357" s="130"/>
      <c r="F1357" s="107"/>
      <c r="G1357" s="107"/>
      <c r="H1357" s="125"/>
      <c r="I1357" s="107"/>
      <c r="J1357" s="125"/>
      <c r="K1357" s="125"/>
      <c r="N1357" s="127"/>
    </row>
    <row r="1358" spans="3:14" x14ac:dyDescent="0.3">
      <c r="C1358" s="125"/>
      <c r="D1358" s="148"/>
      <c r="E1358" s="130"/>
      <c r="F1358" s="107"/>
      <c r="G1358" s="107"/>
      <c r="H1358" s="125"/>
      <c r="I1358" s="107"/>
      <c r="J1358" s="125"/>
      <c r="K1358" s="126"/>
      <c r="N1358" s="127"/>
    </row>
    <row r="1359" spans="3:14" x14ac:dyDescent="0.3">
      <c r="C1359" s="125"/>
      <c r="D1359" s="148"/>
      <c r="E1359" s="130"/>
      <c r="F1359" s="107"/>
      <c r="G1359" s="107"/>
      <c r="H1359" s="125"/>
      <c r="I1359" s="107"/>
      <c r="J1359" s="125"/>
      <c r="K1359" s="125"/>
      <c r="N1359" s="127"/>
    </row>
    <row r="1360" spans="3:14" x14ac:dyDescent="0.3">
      <c r="C1360" s="125"/>
      <c r="D1360" s="148"/>
      <c r="E1360" s="130"/>
      <c r="F1360" s="107"/>
      <c r="G1360" s="107"/>
      <c r="H1360" s="125"/>
      <c r="I1360" s="107"/>
      <c r="J1360" s="125"/>
      <c r="K1360" s="126"/>
      <c r="N1360" s="127"/>
    </row>
    <row r="1361" spans="3:14" x14ac:dyDescent="0.3">
      <c r="C1361" s="125"/>
      <c r="D1361" s="148"/>
      <c r="E1361" s="130"/>
      <c r="F1361" s="107"/>
      <c r="G1361" s="107"/>
      <c r="H1361" s="125"/>
      <c r="I1361" s="107"/>
      <c r="J1361" s="125"/>
      <c r="K1361" s="126"/>
      <c r="N1361" s="127"/>
    </row>
    <row r="1362" spans="3:14" x14ac:dyDescent="0.3">
      <c r="C1362" s="125"/>
      <c r="D1362" s="148"/>
      <c r="E1362" s="130"/>
      <c r="F1362" s="107"/>
      <c r="G1362" s="107"/>
      <c r="H1362" s="125"/>
      <c r="I1362" s="107"/>
      <c r="J1362" s="125"/>
      <c r="K1362" s="125"/>
      <c r="N1362" s="127"/>
    </row>
    <row r="1363" spans="3:14" x14ac:dyDescent="0.3">
      <c r="C1363" s="125"/>
      <c r="D1363" s="150"/>
      <c r="E1363" s="130"/>
      <c r="F1363" s="107"/>
      <c r="G1363" s="107"/>
      <c r="H1363" s="149"/>
      <c r="I1363" s="107"/>
      <c r="J1363" s="125"/>
      <c r="K1363" s="126"/>
      <c r="N1363" s="127"/>
    </row>
    <row r="1364" spans="3:14" x14ac:dyDescent="0.3">
      <c r="C1364" s="125"/>
      <c r="D1364" s="150"/>
      <c r="E1364" s="130"/>
      <c r="F1364" s="107"/>
      <c r="G1364" s="107"/>
      <c r="H1364" s="149"/>
      <c r="I1364" s="107"/>
      <c r="J1364" s="125"/>
      <c r="K1364" s="125"/>
      <c r="N1364" s="127"/>
    </row>
    <row r="1365" spans="3:14" x14ac:dyDescent="0.3">
      <c r="C1365" s="125"/>
      <c r="D1365" s="150"/>
      <c r="E1365" s="130"/>
      <c r="F1365" s="107"/>
      <c r="G1365" s="107"/>
      <c r="H1365" s="149"/>
      <c r="I1365" s="107"/>
      <c r="J1365" s="125"/>
      <c r="K1365" s="126"/>
      <c r="N1365" s="127"/>
    </row>
    <row r="1366" spans="3:14" x14ac:dyDescent="0.3">
      <c r="C1366" s="125"/>
      <c r="D1366" s="150"/>
      <c r="E1366" s="130"/>
      <c r="F1366" s="107"/>
      <c r="G1366" s="107"/>
      <c r="H1366" s="149"/>
      <c r="I1366" s="107"/>
      <c r="J1366" s="125"/>
      <c r="K1366" s="126"/>
      <c r="N1366" s="127"/>
    </row>
    <row r="1367" spans="3:14" x14ac:dyDescent="0.3">
      <c r="C1367" s="125"/>
      <c r="D1367" s="148"/>
      <c r="E1367" s="130"/>
      <c r="F1367" s="107"/>
      <c r="G1367" s="107"/>
      <c r="H1367" s="125"/>
      <c r="I1367" s="107"/>
      <c r="J1367" s="125"/>
      <c r="K1367" s="126"/>
      <c r="N1367" s="127"/>
    </row>
    <row r="1368" spans="3:14" x14ac:dyDescent="0.3">
      <c r="C1368" s="125"/>
      <c r="D1368" s="148"/>
      <c r="E1368" s="130"/>
      <c r="F1368" s="107"/>
      <c r="G1368" s="107"/>
      <c r="H1368" s="125"/>
      <c r="I1368" s="107"/>
      <c r="J1368" s="125"/>
      <c r="K1368" s="126"/>
      <c r="N1368" s="127"/>
    </row>
    <row r="1369" spans="3:14" x14ac:dyDescent="0.3">
      <c r="C1369" s="125"/>
      <c r="D1369" s="148"/>
      <c r="E1369" s="130"/>
      <c r="F1369" s="107"/>
      <c r="G1369" s="107"/>
      <c r="H1369" s="125"/>
      <c r="I1369" s="107"/>
      <c r="J1369" s="125"/>
      <c r="K1369" s="125"/>
      <c r="N1369" s="127"/>
    </row>
    <row r="1370" spans="3:14" x14ac:dyDescent="0.3">
      <c r="C1370" s="125"/>
      <c r="D1370" s="148"/>
      <c r="E1370" s="130"/>
      <c r="F1370" s="107"/>
      <c r="G1370" s="107"/>
      <c r="H1370" s="125"/>
      <c r="I1370" s="107"/>
      <c r="J1370" s="125"/>
      <c r="K1370" s="125"/>
      <c r="N1370" s="127"/>
    </row>
    <row r="1371" spans="3:14" x14ac:dyDescent="0.3">
      <c r="C1371" s="125"/>
      <c r="D1371" s="148"/>
      <c r="E1371" s="130"/>
      <c r="F1371" s="107"/>
      <c r="G1371" s="107"/>
      <c r="H1371" s="125"/>
      <c r="I1371" s="107"/>
      <c r="J1371" s="125"/>
      <c r="K1371" s="126"/>
      <c r="N1371" s="127"/>
    </row>
    <row r="1372" spans="3:14" x14ac:dyDescent="0.3">
      <c r="C1372" s="125"/>
      <c r="D1372" s="148"/>
      <c r="E1372" s="130"/>
      <c r="F1372" s="107"/>
      <c r="G1372" s="107"/>
      <c r="H1372" s="125"/>
      <c r="I1372" s="107"/>
      <c r="J1372" s="125"/>
      <c r="K1372" s="126"/>
      <c r="N1372" s="127"/>
    </row>
    <row r="1373" spans="3:14" x14ac:dyDescent="0.3">
      <c r="C1373" s="125"/>
      <c r="D1373" s="148"/>
      <c r="E1373" s="130"/>
      <c r="F1373" s="107"/>
      <c r="G1373" s="107"/>
      <c r="H1373" s="125"/>
      <c r="I1373" s="107"/>
      <c r="J1373" s="125"/>
      <c r="K1373" s="126"/>
      <c r="N1373" s="127"/>
    </row>
    <row r="1374" spans="3:14" x14ac:dyDescent="0.3">
      <c r="C1374" s="125"/>
      <c r="D1374" s="148"/>
      <c r="E1374" s="130"/>
      <c r="F1374" s="107"/>
      <c r="G1374" s="107"/>
      <c r="H1374" s="125"/>
      <c r="I1374" s="107"/>
      <c r="J1374" s="125"/>
      <c r="K1374" s="125"/>
      <c r="N1374" s="127"/>
    </row>
    <row r="1375" spans="3:14" x14ac:dyDescent="0.3">
      <c r="C1375" s="125"/>
      <c r="D1375" s="148"/>
      <c r="E1375" s="130"/>
      <c r="F1375" s="107"/>
      <c r="G1375" s="107"/>
      <c r="H1375" s="125"/>
      <c r="I1375" s="107"/>
      <c r="J1375" s="154"/>
      <c r="K1375" s="126"/>
      <c r="N1375" s="127"/>
    </row>
    <row r="1376" spans="3:14" x14ac:dyDescent="0.3">
      <c r="C1376" s="125"/>
      <c r="D1376" s="148"/>
      <c r="E1376" s="130"/>
      <c r="F1376" s="107"/>
      <c r="G1376" s="107"/>
      <c r="H1376" s="125"/>
      <c r="I1376" s="107"/>
      <c r="J1376" s="125"/>
      <c r="K1376" s="126"/>
      <c r="N1376" s="127"/>
    </row>
    <row r="1377" spans="3:14" x14ac:dyDescent="0.3">
      <c r="C1377" s="125"/>
      <c r="D1377" s="148"/>
      <c r="E1377" s="130"/>
      <c r="F1377" s="107"/>
      <c r="G1377" s="107"/>
      <c r="H1377" s="125"/>
      <c r="I1377" s="107"/>
      <c r="J1377" s="125"/>
      <c r="K1377" s="126"/>
      <c r="N1377" s="127"/>
    </row>
    <row r="1378" spans="3:14" x14ac:dyDescent="0.3">
      <c r="C1378" s="125"/>
      <c r="D1378" s="148"/>
      <c r="E1378" s="130"/>
      <c r="F1378" s="107"/>
      <c r="G1378" s="107"/>
      <c r="H1378" s="125"/>
      <c r="I1378" s="107"/>
      <c r="J1378" s="125"/>
      <c r="K1378" s="126"/>
      <c r="N1378" s="127"/>
    </row>
    <row r="1379" spans="3:14" x14ac:dyDescent="0.3">
      <c r="C1379" s="125"/>
      <c r="D1379" s="148"/>
      <c r="E1379" s="130"/>
      <c r="F1379" s="107"/>
      <c r="G1379" s="107"/>
      <c r="H1379" s="125"/>
      <c r="I1379" s="107"/>
      <c r="J1379" s="125"/>
      <c r="K1379" s="126"/>
      <c r="N1379" s="127"/>
    </row>
    <row r="1380" spans="3:14" x14ac:dyDescent="0.3">
      <c r="C1380" s="125"/>
      <c r="D1380" s="148"/>
      <c r="E1380" s="130"/>
      <c r="F1380" s="107"/>
      <c r="G1380" s="107"/>
      <c r="H1380" s="125"/>
      <c r="I1380" s="107"/>
      <c r="J1380" s="125"/>
      <c r="K1380" s="126"/>
      <c r="N1380" s="127"/>
    </row>
    <row r="1381" spans="3:14" x14ac:dyDescent="0.3">
      <c r="C1381" s="125"/>
      <c r="D1381" s="148"/>
      <c r="E1381" s="130"/>
      <c r="F1381" s="107"/>
      <c r="G1381" s="107"/>
      <c r="H1381" s="125"/>
      <c r="I1381" s="107"/>
      <c r="J1381" s="125"/>
      <c r="K1381" s="155"/>
      <c r="N1381" s="127"/>
    </row>
    <row r="1382" spans="3:14" x14ac:dyDescent="0.3">
      <c r="C1382" s="125"/>
      <c r="D1382" s="148"/>
      <c r="E1382" s="130"/>
      <c r="F1382" s="107"/>
      <c r="G1382" s="107"/>
      <c r="H1382" s="125"/>
      <c r="I1382" s="107"/>
      <c r="J1382" s="125"/>
      <c r="K1382" s="125"/>
      <c r="N1382" s="127"/>
    </row>
    <row r="1383" spans="3:14" x14ac:dyDescent="0.3">
      <c r="C1383" s="125"/>
      <c r="D1383" s="148"/>
      <c r="E1383" s="130"/>
      <c r="F1383" s="107"/>
      <c r="G1383" s="107"/>
      <c r="H1383" s="125"/>
      <c r="I1383" s="107"/>
      <c r="J1383" s="125"/>
      <c r="K1383" s="125"/>
      <c r="N1383" s="127"/>
    </row>
    <row r="1384" spans="3:14" x14ac:dyDescent="0.3">
      <c r="C1384" s="125"/>
      <c r="D1384" s="148"/>
      <c r="E1384" s="130"/>
      <c r="F1384" s="107"/>
      <c r="G1384" s="107"/>
      <c r="H1384" s="125"/>
      <c r="I1384" s="107"/>
      <c r="J1384" s="125"/>
      <c r="K1384" s="125"/>
      <c r="N1384" s="127"/>
    </row>
    <row r="1385" spans="3:14" x14ac:dyDescent="0.3">
      <c r="C1385" s="125"/>
      <c r="D1385" s="148"/>
      <c r="E1385" s="130"/>
      <c r="F1385" s="107"/>
      <c r="G1385" s="107"/>
      <c r="H1385" s="125"/>
      <c r="I1385" s="107"/>
      <c r="J1385" s="125"/>
      <c r="K1385" s="153"/>
      <c r="N1385" s="127"/>
    </row>
    <row r="1386" spans="3:14" x14ac:dyDescent="0.3">
      <c r="C1386" s="125"/>
      <c r="D1386" s="148"/>
      <c r="E1386" s="130"/>
      <c r="F1386" s="107"/>
      <c r="G1386" s="107"/>
      <c r="H1386" s="125"/>
      <c r="I1386" s="107"/>
      <c r="J1386" s="125"/>
      <c r="K1386" s="155"/>
      <c r="N1386" s="127"/>
    </row>
    <row r="1387" spans="3:14" x14ac:dyDescent="0.3">
      <c r="C1387" s="125"/>
      <c r="D1387" s="148"/>
      <c r="E1387" s="130"/>
      <c r="F1387" s="107"/>
      <c r="G1387" s="107"/>
      <c r="H1387" s="125"/>
      <c r="I1387" s="107"/>
      <c r="J1387" s="154"/>
      <c r="K1387" s="123"/>
      <c r="N1387" s="127"/>
    </row>
    <row r="1388" spans="3:14" x14ac:dyDescent="0.3">
      <c r="C1388" s="125"/>
      <c r="D1388" s="148"/>
      <c r="E1388" s="130"/>
      <c r="F1388" s="107"/>
      <c r="G1388" s="107"/>
      <c r="H1388" s="125"/>
      <c r="I1388" s="107"/>
      <c r="J1388" s="125"/>
      <c r="K1388" s="126"/>
      <c r="N1388" s="127"/>
    </row>
    <row r="1389" spans="3:14" x14ac:dyDescent="0.3">
      <c r="C1389" s="125"/>
      <c r="D1389" s="148"/>
      <c r="E1389" s="130"/>
      <c r="F1389" s="107"/>
      <c r="G1389" s="107"/>
      <c r="H1389" s="125"/>
      <c r="I1389" s="107"/>
      <c r="J1389" s="125"/>
      <c r="K1389" s="126"/>
      <c r="N1389" s="127"/>
    </row>
    <row r="1390" spans="3:14" x14ac:dyDescent="0.3">
      <c r="C1390" s="125"/>
      <c r="D1390" s="148"/>
      <c r="E1390" s="130"/>
      <c r="F1390" s="107"/>
      <c r="G1390" s="107"/>
      <c r="H1390" s="125"/>
      <c r="I1390" s="107"/>
      <c r="J1390" s="125"/>
      <c r="K1390" s="126"/>
      <c r="N1390" s="127"/>
    </row>
    <row r="1391" spans="3:14" x14ac:dyDescent="0.3">
      <c r="C1391" s="125"/>
      <c r="D1391" s="148"/>
      <c r="E1391" s="130"/>
      <c r="F1391" s="107"/>
      <c r="G1391" s="107"/>
      <c r="H1391" s="125"/>
      <c r="I1391" s="107"/>
      <c r="J1391" s="125"/>
      <c r="K1391" s="126"/>
      <c r="N1391" s="127"/>
    </row>
    <row r="1392" spans="3:14" x14ac:dyDescent="0.3">
      <c r="C1392" s="125"/>
      <c r="D1392" s="148"/>
      <c r="E1392" s="130"/>
      <c r="F1392" s="107"/>
      <c r="G1392" s="107"/>
      <c r="H1392" s="125"/>
      <c r="I1392" s="107"/>
      <c r="J1392" s="125"/>
      <c r="K1392" s="126"/>
      <c r="N1392" s="127"/>
    </row>
    <row r="1393" spans="3:14" x14ac:dyDescent="0.3">
      <c r="C1393" s="125"/>
      <c r="D1393" s="148"/>
      <c r="E1393" s="130"/>
      <c r="F1393" s="107"/>
      <c r="G1393" s="107"/>
      <c r="H1393" s="125"/>
      <c r="I1393" s="107"/>
      <c r="J1393" s="125"/>
      <c r="K1393" s="126"/>
      <c r="N1393" s="127"/>
    </row>
    <row r="1394" spans="3:14" x14ac:dyDescent="0.3">
      <c r="C1394" s="125"/>
      <c r="D1394" s="148"/>
      <c r="E1394" s="130"/>
      <c r="F1394" s="107"/>
      <c r="G1394" s="107"/>
      <c r="H1394" s="125"/>
      <c r="I1394" s="107"/>
      <c r="J1394" s="125"/>
      <c r="K1394" s="126"/>
      <c r="N1394" s="127"/>
    </row>
    <row r="1395" spans="3:14" x14ac:dyDescent="0.3">
      <c r="C1395" s="125"/>
      <c r="D1395" s="150"/>
      <c r="E1395" s="130"/>
      <c r="F1395" s="107"/>
      <c r="G1395" s="107"/>
      <c r="H1395" s="149"/>
      <c r="I1395" s="107"/>
      <c r="J1395" s="125"/>
      <c r="K1395" s="125"/>
      <c r="N1395" s="127"/>
    </row>
    <row r="1396" spans="3:14" x14ac:dyDescent="0.3">
      <c r="C1396" s="125"/>
      <c r="D1396" s="150"/>
      <c r="E1396" s="130"/>
      <c r="F1396" s="107"/>
      <c r="G1396" s="107"/>
      <c r="H1396" s="149"/>
      <c r="I1396" s="107"/>
      <c r="J1396" s="125"/>
      <c r="K1396" s="126"/>
      <c r="N1396" s="127"/>
    </row>
    <row r="1397" spans="3:14" x14ac:dyDescent="0.3">
      <c r="C1397" s="123"/>
      <c r="D1397" s="156"/>
      <c r="E1397" s="129"/>
      <c r="F1397" s="107"/>
      <c r="G1397" s="107"/>
      <c r="H1397" s="123"/>
      <c r="I1397" s="107"/>
      <c r="J1397" s="123"/>
      <c r="K1397" s="124"/>
      <c r="N1397" s="127"/>
    </row>
    <row r="1398" spans="3:14" x14ac:dyDescent="0.3">
      <c r="C1398" s="123"/>
      <c r="D1398" s="156"/>
      <c r="E1398" s="129"/>
      <c r="F1398" s="107"/>
      <c r="G1398" s="107"/>
      <c r="H1398" s="123"/>
      <c r="I1398" s="107"/>
      <c r="J1398" s="123"/>
      <c r="K1398" s="124"/>
      <c r="N1398" s="127"/>
    </row>
    <row r="1399" spans="3:14" x14ac:dyDescent="0.3">
      <c r="C1399" s="125"/>
      <c r="D1399" s="148"/>
      <c r="E1399" s="130"/>
      <c r="F1399" s="107"/>
      <c r="G1399" s="107"/>
      <c r="H1399" s="125"/>
      <c r="I1399" s="107"/>
      <c r="J1399" s="125"/>
      <c r="K1399" s="126"/>
      <c r="N1399" s="127"/>
    </row>
    <row r="1400" spans="3:14" x14ac:dyDescent="0.3">
      <c r="C1400" s="125"/>
      <c r="D1400" s="150"/>
      <c r="E1400" s="130"/>
      <c r="F1400" s="107"/>
      <c r="G1400" s="107"/>
      <c r="H1400" s="149"/>
      <c r="I1400" s="107"/>
      <c r="J1400" s="125"/>
      <c r="K1400" s="125"/>
      <c r="N1400" s="127"/>
    </row>
    <row r="1401" spans="3:14" x14ac:dyDescent="0.3">
      <c r="C1401" s="125"/>
      <c r="D1401" s="150"/>
      <c r="E1401" s="130"/>
      <c r="F1401" s="107"/>
      <c r="G1401" s="107"/>
      <c r="H1401" s="149"/>
      <c r="I1401" s="107"/>
      <c r="J1401" s="154"/>
      <c r="K1401" s="124"/>
      <c r="N1401" s="127"/>
    </row>
    <row r="1402" spans="3:14" x14ac:dyDescent="0.3">
      <c r="C1402" s="125"/>
      <c r="D1402" s="150"/>
      <c r="E1402" s="130"/>
      <c r="F1402" s="107"/>
      <c r="G1402" s="107"/>
      <c r="H1402" s="149"/>
      <c r="I1402" s="107"/>
      <c r="J1402" s="154"/>
      <c r="K1402" s="124"/>
      <c r="N1402" s="127"/>
    </row>
    <row r="1403" spans="3:14" x14ac:dyDescent="0.3">
      <c r="C1403" s="125"/>
      <c r="D1403" s="150"/>
      <c r="E1403" s="130"/>
      <c r="F1403" s="107"/>
      <c r="G1403" s="107"/>
      <c r="H1403" s="149"/>
      <c r="I1403" s="107"/>
      <c r="J1403" s="125"/>
      <c r="K1403" s="126"/>
      <c r="N1403" s="127"/>
    </row>
    <row r="1404" spans="3:14" x14ac:dyDescent="0.3">
      <c r="C1404" s="125"/>
      <c r="D1404" s="150"/>
      <c r="E1404" s="130"/>
      <c r="F1404" s="107"/>
      <c r="G1404" s="107"/>
      <c r="H1404" s="149"/>
      <c r="I1404" s="107"/>
      <c r="J1404" s="125"/>
      <c r="K1404" s="126"/>
      <c r="N1404" s="127"/>
    </row>
    <row r="1405" spans="3:14" x14ac:dyDescent="0.3">
      <c r="C1405" s="125"/>
      <c r="D1405" s="150"/>
      <c r="E1405" s="130"/>
      <c r="F1405" s="107"/>
      <c r="G1405" s="107"/>
      <c r="H1405" s="149"/>
      <c r="I1405" s="107"/>
      <c r="J1405" s="154"/>
      <c r="K1405" s="123"/>
      <c r="N1405" s="127"/>
    </row>
    <row r="1406" spans="3:14" x14ac:dyDescent="0.3">
      <c r="C1406" s="125"/>
      <c r="D1406" s="150"/>
      <c r="E1406" s="130"/>
      <c r="F1406" s="107"/>
      <c r="G1406" s="107"/>
      <c r="H1406" s="149"/>
      <c r="I1406" s="107"/>
      <c r="J1406" s="125"/>
      <c r="K1406" s="126"/>
      <c r="N1406" s="127"/>
    </row>
    <row r="1407" spans="3:14" x14ac:dyDescent="0.3">
      <c r="C1407" s="125"/>
      <c r="D1407" s="150"/>
      <c r="E1407" s="130"/>
      <c r="F1407" s="107"/>
      <c r="G1407" s="107"/>
      <c r="H1407" s="149"/>
      <c r="I1407" s="107"/>
      <c r="J1407" s="125"/>
      <c r="K1407" s="126"/>
      <c r="N1407" s="127"/>
    </row>
    <row r="1408" spans="3:14" x14ac:dyDescent="0.3">
      <c r="C1408" s="125"/>
      <c r="D1408" s="150"/>
      <c r="E1408" s="130"/>
      <c r="F1408" s="107"/>
      <c r="G1408" s="107"/>
      <c r="H1408" s="149"/>
      <c r="I1408" s="107"/>
      <c r="J1408" s="125"/>
      <c r="K1408" s="126"/>
      <c r="N1408" s="127"/>
    </row>
    <row r="1409" spans="3:14" x14ac:dyDescent="0.3">
      <c r="C1409" s="125"/>
      <c r="D1409" s="148"/>
      <c r="E1409" s="130"/>
      <c r="F1409" s="107"/>
      <c r="G1409" s="107"/>
      <c r="H1409" s="125"/>
      <c r="I1409" s="107"/>
      <c r="J1409" s="125"/>
      <c r="K1409" s="126"/>
      <c r="N1409" s="127"/>
    </row>
    <row r="1410" spans="3:14" x14ac:dyDescent="0.3">
      <c r="C1410" s="125"/>
      <c r="D1410" s="150"/>
      <c r="E1410" s="130"/>
      <c r="F1410" s="107"/>
      <c r="G1410" s="107"/>
      <c r="H1410" s="149"/>
      <c r="I1410" s="107"/>
      <c r="J1410" s="125"/>
      <c r="K1410" s="126"/>
      <c r="N1410" s="127"/>
    </row>
    <row r="1411" spans="3:14" x14ac:dyDescent="0.3">
      <c r="C1411" s="125"/>
      <c r="D1411" s="150"/>
      <c r="E1411" s="130"/>
      <c r="F1411" s="107"/>
      <c r="G1411" s="107"/>
      <c r="H1411" s="149"/>
      <c r="I1411" s="107"/>
      <c r="J1411" s="125"/>
      <c r="K1411" s="125"/>
      <c r="N1411" s="127"/>
    </row>
    <row r="1412" spans="3:14" x14ac:dyDescent="0.3">
      <c r="C1412" s="125"/>
      <c r="D1412" s="150"/>
      <c r="E1412" s="130"/>
      <c r="F1412" s="107"/>
      <c r="G1412" s="107"/>
      <c r="H1412" s="149"/>
      <c r="I1412" s="107"/>
      <c r="J1412" s="125"/>
      <c r="K1412" s="125"/>
      <c r="N1412" s="127"/>
    </row>
    <row r="1413" spans="3:14" x14ac:dyDescent="0.3">
      <c r="C1413" s="125"/>
      <c r="D1413" s="150"/>
      <c r="E1413" s="130"/>
      <c r="F1413" s="107"/>
      <c r="G1413" s="107"/>
      <c r="H1413" s="149"/>
      <c r="I1413" s="107"/>
      <c r="J1413" s="125"/>
      <c r="K1413" s="126"/>
      <c r="N1413" s="127"/>
    </row>
    <row r="1414" spans="3:14" x14ac:dyDescent="0.3">
      <c r="C1414" s="125"/>
      <c r="D1414" s="150"/>
      <c r="E1414" s="130"/>
      <c r="F1414" s="107"/>
      <c r="G1414" s="107"/>
      <c r="H1414" s="149"/>
      <c r="I1414" s="107"/>
      <c r="J1414" s="125"/>
      <c r="K1414" s="126"/>
      <c r="N1414" s="127"/>
    </row>
    <row r="1415" spans="3:14" x14ac:dyDescent="0.3">
      <c r="C1415" s="125"/>
      <c r="D1415" s="150"/>
      <c r="E1415" s="130"/>
      <c r="F1415" s="107"/>
      <c r="G1415" s="107"/>
      <c r="H1415" s="149"/>
      <c r="I1415" s="107"/>
      <c r="J1415" s="125"/>
      <c r="K1415" s="125"/>
      <c r="N1415" s="127"/>
    </row>
    <row r="1416" spans="3:14" x14ac:dyDescent="0.3">
      <c r="C1416" s="125"/>
      <c r="D1416" s="148"/>
      <c r="E1416" s="130"/>
      <c r="F1416" s="107"/>
      <c r="G1416" s="107"/>
      <c r="H1416" s="125"/>
      <c r="I1416" s="107"/>
      <c r="J1416" s="125"/>
      <c r="K1416" s="126"/>
      <c r="N1416" s="127"/>
    </row>
    <row r="1417" spans="3:14" x14ac:dyDescent="0.3">
      <c r="C1417" s="125"/>
      <c r="D1417" s="148"/>
      <c r="E1417" s="130"/>
      <c r="F1417" s="107"/>
      <c r="G1417" s="107"/>
      <c r="H1417" s="125"/>
      <c r="I1417" s="107"/>
      <c r="J1417" s="125"/>
      <c r="K1417" s="126"/>
      <c r="N1417" s="127"/>
    </row>
    <row r="1418" spans="3:14" x14ac:dyDescent="0.3">
      <c r="C1418" s="125"/>
      <c r="D1418" s="148"/>
      <c r="E1418" s="130"/>
      <c r="F1418" s="107"/>
      <c r="G1418" s="107"/>
      <c r="H1418" s="125"/>
      <c r="I1418" s="107"/>
      <c r="J1418" s="125"/>
      <c r="K1418" s="125"/>
      <c r="N1418" s="127"/>
    </row>
    <row r="1419" spans="3:14" x14ac:dyDescent="0.3">
      <c r="C1419" s="125"/>
      <c r="D1419" s="148"/>
      <c r="E1419" s="130"/>
      <c r="F1419" s="107"/>
      <c r="G1419" s="107"/>
      <c r="H1419" s="125"/>
      <c r="I1419" s="107"/>
      <c r="J1419" s="125"/>
      <c r="K1419" s="126"/>
      <c r="N1419" s="127"/>
    </row>
    <row r="1420" spans="3:14" x14ac:dyDescent="0.3">
      <c r="C1420" s="125"/>
      <c r="D1420" s="148"/>
      <c r="E1420" s="130"/>
      <c r="F1420" s="107"/>
      <c r="G1420" s="107"/>
      <c r="H1420" s="125"/>
      <c r="I1420" s="107"/>
      <c r="J1420" s="125"/>
      <c r="K1420" s="126"/>
      <c r="N1420" s="127"/>
    </row>
    <row r="1421" spans="3:14" x14ac:dyDescent="0.3">
      <c r="C1421" s="125"/>
      <c r="D1421" s="148"/>
      <c r="E1421" s="130"/>
      <c r="F1421" s="107"/>
      <c r="G1421" s="107"/>
      <c r="H1421" s="125"/>
      <c r="I1421" s="107"/>
      <c r="J1421" s="125"/>
      <c r="K1421" s="125"/>
      <c r="N1421" s="127"/>
    </row>
    <row r="1422" spans="3:14" x14ac:dyDescent="0.3">
      <c r="C1422" s="125"/>
      <c r="D1422" s="148"/>
      <c r="E1422" s="130"/>
      <c r="F1422" s="107"/>
      <c r="G1422" s="107"/>
      <c r="H1422" s="125"/>
      <c r="I1422" s="107"/>
      <c r="J1422" s="125"/>
      <c r="K1422" s="125"/>
      <c r="N1422" s="127"/>
    </row>
    <row r="1423" spans="3:14" x14ac:dyDescent="0.3">
      <c r="C1423" s="125"/>
      <c r="D1423" s="148"/>
      <c r="E1423" s="130"/>
      <c r="F1423" s="107"/>
      <c r="G1423" s="107"/>
      <c r="H1423" s="125"/>
      <c r="I1423" s="107"/>
      <c r="J1423" s="125"/>
      <c r="K1423" s="126"/>
      <c r="N1423" s="127"/>
    </row>
    <row r="1424" spans="3:14" x14ac:dyDescent="0.3">
      <c r="C1424" s="125"/>
      <c r="D1424" s="148"/>
      <c r="E1424" s="130"/>
      <c r="F1424" s="107"/>
      <c r="G1424" s="107"/>
      <c r="H1424" s="125"/>
      <c r="I1424" s="107"/>
      <c r="J1424" s="125"/>
      <c r="K1424" s="125"/>
      <c r="N1424" s="127"/>
    </row>
    <row r="1425" spans="3:14" x14ac:dyDescent="0.3">
      <c r="C1425" s="125"/>
      <c r="D1425" s="148"/>
      <c r="E1425" s="130"/>
      <c r="F1425" s="107"/>
      <c r="G1425" s="107"/>
      <c r="H1425" s="125"/>
      <c r="I1425" s="107"/>
      <c r="J1425" s="125"/>
      <c r="K1425" s="125"/>
      <c r="N1425" s="127"/>
    </row>
    <row r="1426" spans="3:14" x14ac:dyDescent="0.3">
      <c r="C1426" s="125"/>
      <c r="D1426" s="148"/>
      <c r="E1426" s="130"/>
      <c r="F1426" s="107"/>
      <c r="G1426" s="107"/>
      <c r="H1426" s="125"/>
      <c r="I1426" s="107"/>
      <c r="J1426" s="125"/>
      <c r="K1426" s="125"/>
      <c r="N1426" s="127"/>
    </row>
    <row r="1427" spans="3:14" x14ac:dyDescent="0.3">
      <c r="C1427" s="125"/>
      <c r="D1427" s="148"/>
      <c r="E1427" s="130"/>
      <c r="F1427" s="107"/>
      <c r="G1427" s="107"/>
      <c r="H1427" s="125"/>
      <c r="I1427" s="107"/>
      <c r="J1427" s="125"/>
      <c r="K1427" s="126"/>
      <c r="N1427" s="127"/>
    </row>
    <row r="1428" spans="3:14" x14ac:dyDescent="0.3">
      <c r="C1428" s="125"/>
      <c r="D1428" s="148"/>
      <c r="E1428" s="130"/>
      <c r="F1428" s="107"/>
      <c r="G1428" s="107"/>
      <c r="H1428" s="125"/>
      <c r="I1428" s="107"/>
      <c r="J1428" s="125"/>
      <c r="K1428" s="126"/>
      <c r="N1428" s="127"/>
    </row>
    <row r="1429" spans="3:14" x14ac:dyDescent="0.3">
      <c r="C1429" s="125"/>
      <c r="D1429" s="148"/>
      <c r="E1429" s="130"/>
      <c r="F1429" s="107"/>
      <c r="G1429" s="107"/>
      <c r="H1429" s="125"/>
      <c r="I1429" s="107"/>
      <c r="J1429" s="125"/>
      <c r="K1429" s="126"/>
      <c r="N1429" s="127"/>
    </row>
    <row r="1430" spans="3:14" x14ac:dyDescent="0.3">
      <c r="C1430" s="125"/>
      <c r="D1430" s="148"/>
      <c r="E1430" s="130"/>
      <c r="F1430" s="107"/>
      <c r="G1430" s="107"/>
      <c r="H1430" s="125"/>
      <c r="I1430" s="107"/>
      <c r="J1430" s="125"/>
      <c r="K1430" s="126"/>
      <c r="N1430" s="127"/>
    </row>
    <row r="1431" spans="3:14" x14ac:dyDescent="0.3">
      <c r="C1431" s="125"/>
      <c r="D1431" s="148"/>
      <c r="E1431" s="130"/>
      <c r="F1431" s="107"/>
      <c r="G1431" s="107"/>
      <c r="H1431" s="125"/>
      <c r="I1431" s="107"/>
      <c r="J1431" s="125"/>
      <c r="K1431" s="125"/>
      <c r="N1431" s="127"/>
    </row>
    <row r="1432" spans="3:14" x14ac:dyDescent="0.3">
      <c r="C1432" s="125"/>
      <c r="D1432" s="148"/>
      <c r="E1432" s="130"/>
      <c r="F1432" s="107"/>
      <c r="G1432" s="107"/>
      <c r="H1432" s="125"/>
      <c r="I1432" s="107"/>
      <c r="J1432" s="125"/>
      <c r="K1432" s="126"/>
      <c r="N1432" s="127"/>
    </row>
    <row r="1433" spans="3:14" x14ac:dyDescent="0.3">
      <c r="C1433" s="125"/>
      <c r="D1433" s="148"/>
      <c r="E1433" s="130"/>
      <c r="F1433" s="107"/>
      <c r="G1433" s="107"/>
      <c r="H1433" s="125"/>
      <c r="I1433" s="107"/>
      <c r="J1433" s="125"/>
      <c r="K1433" s="126"/>
      <c r="N1433" s="127"/>
    </row>
    <row r="1434" spans="3:14" x14ac:dyDescent="0.3">
      <c r="C1434" s="125"/>
      <c r="D1434" s="148"/>
      <c r="E1434" s="130"/>
      <c r="F1434" s="107"/>
      <c r="G1434" s="107"/>
      <c r="H1434" s="125"/>
      <c r="I1434" s="107"/>
      <c r="J1434" s="125"/>
      <c r="K1434" s="126"/>
      <c r="N1434" s="127"/>
    </row>
    <row r="1435" spans="3:14" x14ac:dyDescent="0.3">
      <c r="C1435" s="125"/>
      <c r="D1435" s="148"/>
      <c r="E1435" s="130"/>
      <c r="F1435" s="107"/>
      <c r="G1435" s="107"/>
      <c r="H1435" s="125"/>
      <c r="I1435" s="107"/>
      <c r="J1435" s="125"/>
      <c r="K1435" s="125"/>
      <c r="N1435" s="127"/>
    </row>
    <row r="1436" spans="3:14" x14ac:dyDescent="0.3">
      <c r="C1436" s="125"/>
      <c r="D1436" s="148"/>
      <c r="E1436" s="130"/>
      <c r="F1436" s="107"/>
      <c r="G1436" s="107"/>
      <c r="H1436" s="125"/>
      <c r="I1436" s="107"/>
      <c r="J1436" s="149"/>
      <c r="K1436" s="126"/>
      <c r="N1436" s="127"/>
    </row>
    <row r="1437" spans="3:14" x14ac:dyDescent="0.3">
      <c r="C1437" s="125"/>
      <c r="D1437" s="148"/>
      <c r="E1437" s="130"/>
      <c r="F1437" s="107"/>
      <c r="G1437" s="107"/>
      <c r="H1437" s="125"/>
      <c r="I1437" s="107"/>
      <c r="J1437" s="149"/>
      <c r="K1437" s="126"/>
      <c r="N1437" s="127"/>
    </row>
    <row r="1438" spans="3:14" x14ac:dyDescent="0.3">
      <c r="C1438" s="125"/>
      <c r="D1438" s="148"/>
      <c r="E1438" s="130"/>
      <c r="F1438" s="107"/>
      <c r="G1438" s="107"/>
      <c r="H1438" s="125"/>
      <c r="I1438" s="107"/>
      <c r="J1438" s="149"/>
      <c r="K1438" s="126"/>
      <c r="N1438" s="127"/>
    </row>
    <row r="1439" spans="3:14" x14ac:dyDescent="0.3">
      <c r="C1439" s="125"/>
      <c r="D1439" s="148"/>
      <c r="E1439" s="130"/>
      <c r="F1439" s="107"/>
      <c r="G1439" s="107"/>
      <c r="H1439" s="125"/>
      <c r="I1439" s="107"/>
      <c r="J1439" s="149"/>
      <c r="K1439" s="125"/>
      <c r="N1439" s="127"/>
    </row>
    <row r="1440" spans="3:14" x14ac:dyDescent="0.3">
      <c r="C1440" s="125"/>
      <c r="D1440" s="148"/>
      <c r="E1440" s="130"/>
      <c r="F1440" s="107"/>
      <c r="G1440" s="107"/>
      <c r="H1440" s="125"/>
      <c r="I1440" s="107"/>
      <c r="J1440" s="149"/>
      <c r="K1440" s="126"/>
      <c r="N1440" s="127"/>
    </row>
    <row r="1441" spans="3:14" x14ac:dyDescent="0.3">
      <c r="C1441" s="125"/>
      <c r="D1441" s="148"/>
      <c r="E1441" s="130"/>
      <c r="F1441" s="107"/>
      <c r="G1441" s="107"/>
      <c r="H1441" s="125"/>
      <c r="I1441" s="107"/>
      <c r="J1441" s="149"/>
      <c r="K1441" s="126"/>
      <c r="N1441" s="127"/>
    </row>
    <row r="1442" spans="3:14" x14ac:dyDescent="0.3">
      <c r="C1442" s="125"/>
      <c r="D1442" s="148"/>
      <c r="E1442" s="130"/>
      <c r="F1442" s="107"/>
      <c r="G1442" s="107"/>
      <c r="H1442" s="125"/>
      <c r="I1442" s="107"/>
      <c r="J1442" s="149"/>
      <c r="K1442" s="125"/>
      <c r="N1442" s="127"/>
    </row>
    <row r="1443" spans="3:14" x14ac:dyDescent="0.3">
      <c r="C1443" s="125"/>
      <c r="D1443" s="148"/>
      <c r="E1443" s="130"/>
      <c r="F1443" s="107"/>
      <c r="G1443" s="107"/>
      <c r="H1443" s="125"/>
      <c r="I1443" s="107"/>
      <c r="J1443" s="149"/>
      <c r="K1443" s="125"/>
      <c r="N1443" s="127"/>
    </row>
    <row r="1444" spans="3:14" x14ac:dyDescent="0.3">
      <c r="C1444" s="125"/>
      <c r="D1444" s="148"/>
      <c r="E1444" s="130"/>
      <c r="F1444" s="107"/>
      <c r="G1444" s="107"/>
      <c r="H1444" s="125"/>
      <c r="I1444" s="107"/>
      <c r="J1444" s="149"/>
      <c r="K1444" s="126"/>
      <c r="N1444" s="127"/>
    </row>
    <row r="1445" spans="3:14" x14ac:dyDescent="0.3">
      <c r="C1445" s="125"/>
      <c r="D1445" s="148"/>
      <c r="E1445" s="130"/>
      <c r="F1445" s="107"/>
      <c r="G1445" s="107"/>
      <c r="H1445" s="125"/>
      <c r="I1445" s="107"/>
      <c r="J1445" s="149"/>
      <c r="K1445" s="126"/>
      <c r="N1445" s="127"/>
    </row>
    <row r="1446" spans="3:14" x14ac:dyDescent="0.3">
      <c r="C1446" s="125"/>
      <c r="D1446" s="148"/>
      <c r="E1446" s="130"/>
      <c r="F1446" s="107"/>
      <c r="G1446" s="107"/>
      <c r="H1446" s="125"/>
      <c r="I1446" s="107"/>
      <c r="J1446" s="149"/>
      <c r="K1446" s="125"/>
      <c r="N1446" s="127"/>
    </row>
    <row r="1447" spans="3:14" x14ac:dyDescent="0.3">
      <c r="C1447" s="125"/>
      <c r="D1447" s="148"/>
      <c r="E1447" s="130"/>
      <c r="F1447" s="107"/>
      <c r="G1447" s="107"/>
      <c r="H1447" s="125"/>
      <c r="I1447" s="107"/>
      <c r="J1447" s="149"/>
      <c r="K1447" s="126"/>
      <c r="N1447" s="127"/>
    </row>
    <row r="1448" spans="3:14" x14ac:dyDescent="0.3">
      <c r="C1448" s="125"/>
      <c r="D1448" s="148"/>
      <c r="E1448" s="130"/>
      <c r="F1448" s="107"/>
      <c r="G1448" s="107"/>
      <c r="H1448" s="125"/>
      <c r="I1448" s="107"/>
      <c r="J1448" s="149"/>
      <c r="K1448" s="125"/>
      <c r="N1448" s="127"/>
    </row>
    <row r="1449" spans="3:14" x14ac:dyDescent="0.3">
      <c r="C1449" s="125"/>
      <c r="D1449" s="148"/>
      <c r="E1449" s="130"/>
      <c r="F1449" s="107"/>
      <c r="G1449" s="107"/>
      <c r="H1449" s="125"/>
      <c r="I1449" s="107"/>
      <c r="J1449" s="149"/>
      <c r="K1449" s="126"/>
      <c r="N1449" s="127"/>
    </row>
    <row r="1450" spans="3:14" x14ac:dyDescent="0.3">
      <c r="C1450" s="125"/>
      <c r="D1450" s="148"/>
      <c r="E1450" s="130"/>
      <c r="F1450" s="107"/>
      <c r="G1450" s="107"/>
      <c r="H1450" s="125"/>
      <c r="I1450" s="107"/>
      <c r="J1450" s="154"/>
      <c r="K1450" s="124"/>
      <c r="N1450" s="127"/>
    </row>
    <row r="1451" spans="3:14" x14ac:dyDescent="0.3">
      <c r="C1451" s="125"/>
      <c r="D1451" s="148"/>
      <c r="E1451" s="130"/>
      <c r="F1451" s="107"/>
      <c r="G1451" s="107"/>
      <c r="H1451" s="125"/>
      <c r="I1451" s="107"/>
      <c r="J1451" s="125"/>
      <c r="K1451" s="126"/>
      <c r="N1451" s="127"/>
    </row>
    <row r="1452" spans="3:14" x14ac:dyDescent="0.3">
      <c r="C1452" s="125"/>
      <c r="D1452" s="148"/>
      <c r="E1452" s="130"/>
      <c r="F1452" s="107"/>
      <c r="G1452" s="107"/>
      <c r="H1452" s="125"/>
      <c r="I1452" s="107"/>
      <c r="J1452" s="125"/>
      <c r="K1452" s="126"/>
      <c r="N1452" s="127"/>
    </row>
    <row r="1453" spans="3:14" x14ac:dyDescent="0.3">
      <c r="C1453" s="125"/>
      <c r="D1453" s="148"/>
      <c r="E1453" s="130"/>
      <c r="F1453" s="107"/>
      <c r="G1453" s="107"/>
      <c r="H1453" s="125"/>
      <c r="I1453" s="107"/>
      <c r="J1453" s="125"/>
      <c r="K1453" s="126"/>
      <c r="N1453" s="127"/>
    </row>
    <row r="1454" spans="3:14" x14ac:dyDescent="0.3">
      <c r="C1454" s="125"/>
      <c r="D1454" s="148"/>
      <c r="E1454" s="130"/>
      <c r="F1454" s="107"/>
      <c r="G1454" s="107"/>
      <c r="H1454" s="125"/>
      <c r="I1454" s="107"/>
      <c r="J1454" s="125"/>
      <c r="K1454" s="126"/>
      <c r="N1454" s="127"/>
    </row>
    <row r="1455" spans="3:14" x14ac:dyDescent="0.3">
      <c r="C1455" s="125"/>
      <c r="D1455" s="148"/>
      <c r="E1455" s="130"/>
      <c r="F1455" s="107"/>
      <c r="G1455" s="107"/>
      <c r="H1455" s="125"/>
      <c r="I1455" s="107"/>
      <c r="J1455" s="125"/>
      <c r="K1455" s="126"/>
      <c r="N1455" s="127"/>
    </row>
    <row r="1456" spans="3:14" x14ac:dyDescent="0.3">
      <c r="C1456" s="125"/>
      <c r="D1456" s="148"/>
      <c r="E1456" s="130"/>
      <c r="F1456" s="107"/>
      <c r="G1456" s="107"/>
      <c r="H1456" s="125"/>
      <c r="I1456" s="107"/>
      <c r="J1456" s="125"/>
      <c r="K1456" s="125"/>
      <c r="N1456" s="127"/>
    </row>
    <row r="1457" spans="3:14" x14ac:dyDescent="0.3">
      <c r="C1457" s="125"/>
      <c r="D1457" s="148"/>
      <c r="E1457" s="130"/>
      <c r="F1457" s="107"/>
      <c r="G1457" s="107"/>
      <c r="H1457" s="125"/>
      <c r="I1457" s="107"/>
      <c r="J1457" s="125"/>
      <c r="K1457" s="126"/>
      <c r="N1457" s="127"/>
    </row>
    <row r="1458" spans="3:14" x14ac:dyDescent="0.3">
      <c r="C1458" s="125"/>
      <c r="D1458" s="148"/>
      <c r="E1458" s="130"/>
      <c r="F1458" s="107"/>
      <c r="G1458" s="107"/>
      <c r="H1458" s="125"/>
      <c r="I1458" s="107"/>
      <c r="J1458" s="125"/>
      <c r="K1458" s="125"/>
      <c r="N1458" s="127"/>
    </row>
    <row r="1459" spans="3:14" x14ac:dyDescent="0.3">
      <c r="C1459" s="125"/>
      <c r="D1459" s="148"/>
      <c r="E1459" s="130"/>
      <c r="F1459" s="107"/>
      <c r="G1459" s="107"/>
      <c r="H1459" s="125"/>
      <c r="I1459" s="107"/>
      <c r="J1459" s="125"/>
      <c r="K1459" s="126"/>
      <c r="N1459" s="127"/>
    </row>
    <row r="1460" spans="3:14" x14ac:dyDescent="0.3">
      <c r="C1460" s="125"/>
      <c r="D1460" s="148"/>
      <c r="E1460" s="130"/>
      <c r="F1460" s="107"/>
      <c r="G1460" s="107"/>
      <c r="H1460" s="125"/>
      <c r="I1460" s="107"/>
      <c r="J1460" s="125"/>
      <c r="K1460" s="126"/>
      <c r="N1460" s="127"/>
    </row>
    <row r="1461" spans="3:14" x14ac:dyDescent="0.3">
      <c r="C1461" s="125"/>
      <c r="D1461" s="148"/>
      <c r="E1461" s="130"/>
      <c r="F1461" s="107"/>
      <c r="G1461" s="107"/>
      <c r="H1461" s="125"/>
      <c r="I1461" s="107"/>
      <c r="J1461" s="125"/>
      <c r="K1461" s="125"/>
      <c r="N1461" s="127"/>
    </row>
    <row r="1462" spans="3:14" x14ac:dyDescent="0.3">
      <c r="C1462" s="125"/>
      <c r="D1462" s="148"/>
      <c r="E1462" s="130"/>
      <c r="F1462" s="107"/>
      <c r="G1462" s="107"/>
      <c r="H1462" s="125"/>
      <c r="I1462" s="107"/>
      <c r="J1462" s="125"/>
      <c r="K1462" s="126"/>
      <c r="N1462" s="127"/>
    </row>
    <row r="1463" spans="3:14" x14ac:dyDescent="0.3">
      <c r="C1463" s="125"/>
      <c r="D1463" s="148"/>
      <c r="E1463" s="130"/>
      <c r="F1463" s="107"/>
      <c r="G1463" s="107"/>
      <c r="H1463" s="125"/>
      <c r="I1463" s="107"/>
      <c r="J1463" s="125"/>
      <c r="K1463" s="126"/>
      <c r="N1463" s="127"/>
    </row>
    <row r="1464" spans="3:14" x14ac:dyDescent="0.3">
      <c r="C1464" s="125"/>
      <c r="D1464" s="148"/>
      <c r="E1464" s="130"/>
      <c r="F1464" s="107"/>
      <c r="G1464" s="107"/>
      <c r="H1464" s="125"/>
      <c r="I1464" s="107"/>
      <c r="J1464" s="125"/>
      <c r="K1464" s="125"/>
      <c r="N1464" s="127"/>
    </row>
    <row r="1465" spans="3:14" x14ac:dyDescent="0.3">
      <c r="C1465" s="125"/>
      <c r="D1465" s="148"/>
      <c r="E1465" s="130"/>
      <c r="F1465" s="107"/>
      <c r="G1465" s="107"/>
      <c r="H1465" s="125"/>
      <c r="I1465" s="107"/>
      <c r="J1465" s="125"/>
      <c r="K1465" s="126"/>
      <c r="N1465" s="127"/>
    </row>
    <row r="1466" spans="3:14" x14ac:dyDescent="0.3">
      <c r="C1466" s="125"/>
      <c r="D1466" s="148"/>
      <c r="E1466" s="130"/>
      <c r="F1466" s="107"/>
      <c r="G1466" s="107"/>
      <c r="H1466" s="125"/>
      <c r="I1466" s="107"/>
      <c r="J1466" s="125"/>
      <c r="K1466" s="125"/>
      <c r="N1466" s="127"/>
    </row>
    <row r="1467" spans="3:14" x14ac:dyDescent="0.3">
      <c r="C1467" s="125"/>
      <c r="D1467" s="148"/>
      <c r="E1467" s="130"/>
      <c r="F1467" s="107"/>
      <c r="G1467" s="107"/>
      <c r="H1467" s="125"/>
      <c r="I1467" s="107"/>
      <c r="J1467" s="125"/>
      <c r="K1467" s="126"/>
      <c r="N1467" s="127"/>
    </row>
    <row r="1468" spans="3:14" x14ac:dyDescent="0.3">
      <c r="C1468" s="125"/>
      <c r="D1468" s="148"/>
      <c r="E1468" s="130"/>
      <c r="F1468" s="107"/>
      <c r="G1468" s="107"/>
      <c r="H1468" s="125"/>
      <c r="I1468" s="107"/>
      <c r="J1468" s="125"/>
      <c r="K1468" s="125"/>
      <c r="N1468" s="127"/>
    </row>
    <row r="1469" spans="3:14" x14ac:dyDescent="0.3">
      <c r="C1469" s="123"/>
      <c r="D1469" s="156"/>
      <c r="E1469" s="129"/>
      <c r="F1469" s="107"/>
      <c r="G1469" s="107"/>
      <c r="H1469" s="123"/>
      <c r="I1469" s="107"/>
      <c r="J1469" s="123"/>
      <c r="K1469" s="123"/>
      <c r="N1469" s="127"/>
    </row>
    <row r="1470" spans="3:14" x14ac:dyDescent="0.3">
      <c r="C1470" s="123"/>
      <c r="D1470" s="156"/>
      <c r="E1470" s="129"/>
      <c r="F1470" s="107"/>
      <c r="G1470" s="107"/>
      <c r="H1470" s="124"/>
      <c r="I1470" s="107"/>
      <c r="J1470" s="124"/>
      <c r="K1470" s="124"/>
      <c r="N1470" s="127"/>
    </row>
    <row r="1471" spans="3:14" x14ac:dyDescent="0.3">
      <c r="C1471" s="123"/>
      <c r="D1471" s="156"/>
      <c r="E1471" s="129"/>
      <c r="F1471" s="107"/>
      <c r="G1471" s="107"/>
      <c r="H1471" s="123"/>
      <c r="I1471" s="107"/>
      <c r="J1471" s="123"/>
      <c r="K1471" s="124"/>
      <c r="N1471" s="127"/>
    </row>
    <row r="1472" spans="3:14" x14ac:dyDescent="0.3">
      <c r="C1472" s="123"/>
      <c r="D1472" s="156"/>
      <c r="E1472" s="129"/>
      <c r="F1472" s="107"/>
      <c r="G1472" s="107"/>
      <c r="H1472" s="123"/>
      <c r="I1472" s="107"/>
      <c r="J1472" s="123"/>
      <c r="K1472" s="124"/>
      <c r="N1472" s="127"/>
    </row>
    <row r="1473" spans="3:14" x14ac:dyDescent="0.3">
      <c r="C1473" s="123"/>
      <c r="D1473" s="156"/>
      <c r="E1473" s="129"/>
      <c r="F1473" s="107"/>
      <c r="G1473" s="107"/>
      <c r="H1473" s="123"/>
      <c r="I1473" s="107"/>
      <c r="J1473" s="123"/>
      <c r="K1473" s="123"/>
      <c r="N1473" s="127"/>
    </row>
    <row r="1474" spans="3:14" x14ac:dyDescent="0.3">
      <c r="C1474" s="123"/>
      <c r="D1474" s="156"/>
      <c r="E1474" s="129"/>
      <c r="F1474" s="107"/>
      <c r="G1474" s="107"/>
      <c r="H1474" s="123"/>
      <c r="I1474" s="107"/>
      <c r="J1474" s="123"/>
      <c r="K1474" s="123"/>
      <c r="N1474" s="127"/>
    </row>
    <row r="1475" spans="3:14" x14ac:dyDescent="0.3">
      <c r="C1475" s="123"/>
      <c r="D1475" s="156"/>
      <c r="E1475" s="129"/>
      <c r="F1475" s="107"/>
      <c r="G1475" s="107"/>
      <c r="H1475" s="123"/>
      <c r="I1475" s="107"/>
      <c r="J1475" s="123"/>
      <c r="K1475" s="124"/>
      <c r="N1475" s="127"/>
    </row>
    <row r="1476" spans="3:14" x14ac:dyDescent="0.3">
      <c r="C1476" s="123"/>
      <c r="D1476" s="156"/>
      <c r="E1476" s="129"/>
      <c r="F1476" s="107"/>
      <c r="G1476" s="107"/>
      <c r="H1476" s="123"/>
      <c r="I1476" s="107"/>
      <c r="J1476" s="123"/>
      <c r="K1476" s="123"/>
      <c r="N1476" s="127"/>
    </row>
    <row r="1477" spans="3:14" x14ac:dyDescent="0.3">
      <c r="C1477" s="123"/>
      <c r="D1477" s="156"/>
      <c r="E1477" s="129"/>
      <c r="F1477" s="107"/>
      <c r="G1477" s="107"/>
      <c r="H1477" s="123"/>
      <c r="I1477" s="107"/>
      <c r="J1477" s="123"/>
      <c r="K1477" s="123"/>
      <c r="N1477" s="127"/>
    </row>
    <row r="1478" spans="3:14" x14ac:dyDescent="0.3">
      <c r="C1478" s="123"/>
      <c r="D1478" s="156"/>
      <c r="E1478" s="129"/>
      <c r="F1478" s="107"/>
      <c r="G1478" s="107"/>
      <c r="H1478" s="123"/>
      <c r="I1478" s="107"/>
      <c r="J1478" s="123"/>
      <c r="K1478" s="124"/>
      <c r="N1478" s="127"/>
    </row>
    <row r="1479" spans="3:14" x14ac:dyDescent="0.3">
      <c r="C1479" s="123"/>
      <c r="D1479" s="156"/>
      <c r="E1479" s="129"/>
      <c r="F1479" s="107"/>
      <c r="G1479" s="107"/>
      <c r="H1479" s="123"/>
      <c r="I1479" s="107"/>
      <c r="J1479" s="123"/>
      <c r="K1479" s="123"/>
      <c r="N1479" s="127"/>
    </row>
    <row r="1480" spans="3:14" x14ac:dyDescent="0.3">
      <c r="C1480" s="123"/>
      <c r="D1480" s="156"/>
      <c r="E1480" s="129"/>
      <c r="F1480" s="107"/>
      <c r="G1480" s="107"/>
      <c r="H1480" s="123"/>
      <c r="I1480" s="107"/>
      <c r="J1480" s="123"/>
      <c r="K1480" s="124"/>
      <c r="N1480" s="127"/>
    </row>
    <row r="1481" spans="3:14" x14ac:dyDescent="0.3">
      <c r="C1481" s="123"/>
      <c r="D1481" s="156"/>
      <c r="E1481" s="129"/>
      <c r="F1481" s="107"/>
      <c r="G1481" s="107"/>
      <c r="H1481" s="123"/>
      <c r="I1481" s="107"/>
      <c r="J1481" s="123"/>
      <c r="K1481" s="124"/>
      <c r="N1481" s="127"/>
    </row>
    <row r="1482" spans="3:14" x14ac:dyDescent="0.3">
      <c r="C1482" s="123"/>
      <c r="D1482" s="156"/>
      <c r="E1482" s="129"/>
      <c r="F1482" s="107"/>
      <c r="G1482" s="107"/>
      <c r="H1482" s="123"/>
      <c r="I1482" s="107"/>
      <c r="J1482" s="123"/>
      <c r="K1482" s="124"/>
      <c r="N1482" s="127"/>
    </row>
    <row r="1483" spans="3:14" x14ac:dyDescent="0.3">
      <c r="C1483" s="123"/>
      <c r="D1483" s="156"/>
      <c r="E1483" s="129"/>
      <c r="F1483" s="107"/>
      <c r="G1483" s="107"/>
      <c r="H1483" s="123"/>
      <c r="I1483" s="107"/>
      <c r="J1483" s="123"/>
      <c r="K1483" s="123"/>
      <c r="N1483" s="127"/>
    </row>
    <row r="1484" spans="3:14" x14ac:dyDescent="0.3">
      <c r="C1484" s="123"/>
      <c r="D1484" s="156"/>
      <c r="E1484" s="129"/>
      <c r="F1484" s="107"/>
      <c r="G1484" s="107"/>
      <c r="H1484" s="123"/>
      <c r="I1484" s="107"/>
      <c r="J1484" s="123"/>
      <c r="K1484" s="124"/>
      <c r="N1484" s="127"/>
    </row>
    <row r="1485" spans="3:14" x14ac:dyDescent="0.3">
      <c r="C1485" s="123"/>
      <c r="D1485" s="156"/>
      <c r="E1485" s="129"/>
      <c r="F1485" s="107"/>
      <c r="G1485" s="107"/>
      <c r="H1485" s="123"/>
      <c r="I1485" s="107"/>
      <c r="J1485" s="123"/>
      <c r="K1485" s="124"/>
      <c r="N1485" s="127"/>
    </row>
    <row r="1486" spans="3:14" x14ac:dyDescent="0.3">
      <c r="C1486" s="123"/>
      <c r="D1486" s="156"/>
      <c r="E1486" s="129"/>
      <c r="F1486" s="107"/>
      <c r="G1486" s="107"/>
      <c r="H1486" s="123"/>
      <c r="I1486" s="107"/>
      <c r="J1486" s="123"/>
      <c r="K1486" s="123"/>
      <c r="N1486" s="127"/>
    </row>
    <row r="1487" spans="3:14" x14ac:dyDescent="0.3">
      <c r="C1487" s="123"/>
      <c r="D1487" s="156"/>
      <c r="E1487" s="129"/>
      <c r="F1487" s="107"/>
      <c r="G1487" s="107"/>
      <c r="H1487" s="123"/>
      <c r="I1487" s="107"/>
      <c r="J1487" s="123"/>
      <c r="K1487" s="124"/>
      <c r="N1487" s="127"/>
    </row>
    <row r="1488" spans="3:14" x14ac:dyDescent="0.3">
      <c r="C1488" s="123"/>
      <c r="D1488" s="156"/>
      <c r="E1488" s="129"/>
      <c r="F1488" s="107"/>
      <c r="G1488" s="107"/>
      <c r="H1488" s="123"/>
      <c r="I1488" s="107"/>
      <c r="J1488" s="123"/>
      <c r="K1488" s="124"/>
      <c r="N1488" s="127"/>
    </row>
    <row r="1489" spans="3:14" x14ac:dyDescent="0.3">
      <c r="C1489" s="123"/>
      <c r="D1489" s="156"/>
      <c r="E1489" s="129"/>
      <c r="F1489" s="107"/>
      <c r="G1489" s="107"/>
      <c r="H1489" s="123"/>
      <c r="I1489" s="107"/>
      <c r="J1489" s="123"/>
      <c r="K1489" s="124"/>
      <c r="N1489" s="127"/>
    </row>
    <row r="1490" spans="3:14" x14ac:dyDescent="0.3">
      <c r="C1490" s="123"/>
      <c r="D1490" s="156"/>
      <c r="E1490" s="129"/>
      <c r="F1490" s="107"/>
      <c r="G1490" s="107"/>
      <c r="H1490" s="123"/>
      <c r="I1490" s="107"/>
      <c r="J1490" s="123"/>
      <c r="K1490" s="124"/>
      <c r="N1490" s="127"/>
    </row>
    <row r="1491" spans="3:14" x14ac:dyDescent="0.3">
      <c r="C1491" s="123"/>
      <c r="D1491" s="156"/>
      <c r="E1491" s="129"/>
      <c r="F1491" s="107"/>
      <c r="G1491" s="107"/>
      <c r="H1491" s="123"/>
      <c r="I1491" s="107"/>
      <c r="J1491" s="123"/>
      <c r="K1491" s="124"/>
      <c r="N1491" s="127"/>
    </row>
    <row r="1492" spans="3:14" x14ac:dyDescent="0.3">
      <c r="C1492" s="123"/>
      <c r="D1492" s="156"/>
      <c r="E1492" s="129"/>
      <c r="F1492" s="107"/>
      <c r="G1492" s="107"/>
      <c r="H1492" s="123"/>
      <c r="I1492" s="107"/>
      <c r="J1492" s="123"/>
      <c r="K1492" s="124"/>
      <c r="N1492" s="127"/>
    </row>
    <row r="1493" spans="3:14" x14ac:dyDescent="0.3">
      <c r="C1493" s="123"/>
      <c r="D1493" s="156"/>
      <c r="E1493" s="129"/>
      <c r="F1493" s="107"/>
      <c r="G1493" s="107"/>
      <c r="H1493" s="123"/>
      <c r="I1493" s="107"/>
      <c r="J1493" s="123"/>
      <c r="K1493" s="124"/>
      <c r="N1493" s="127"/>
    </row>
    <row r="1494" spans="3:14" x14ac:dyDescent="0.3">
      <c r="C1494" s="123"/>
      <c r="D1494" s="156"/>
      <c r="E1494" s="129"/>
      <c r="F1494" s="107"/>
      <c r="G1494" s="107"/>
      <c r="H1494" s="123"/>
      <c r="I1494" s="107"/>
      <c r="J1494" s="123"/>
      <c r="K1494" s="124"/>
      <c r="N1494" s="127"/>
    </row>
    <row r="1495" spans="3:14" x14ac:dyDescent="0.3">
      <c r="C1495" s="123"/>
      <c r="D1495" s="156"/>
      <c r="E1495" s="129"/>
      <c r="F1495" s="107"/>
      <c r="G1495" s="107"/>
      <c r="H1495" s="123"/>
      <c r="I1495" s="107"/>
      <c r="J1495" s="123"/>
      <c r="K1495" s="124"/>
      <c r="N1495" s="127"/>
    </row>
    <row r="1496" spans="3:14" x14ac:dyDescent="0.3">
      <c r="C1496" s="123"/>
      <c r="D1496" s="156"/>
      <c r="E1496" s="129"/>
      <c r="F1496" s="107"/>
      <c r="G1496" s="107"/>
      <c r="H1496" s="123"/>
      <c r="I1496" s="107"/>
      <c r="J1496" s="123"/>
      <c r="K1496" s="123"/>
      <c r="N1496" s="127"/>
    </row>
    <row r="1497" spans="3:14" x14ac:dyDescent="0.3">
      <c r="C1497" s="123"/>
      <c r="D1497" s="156"/>
      <c r="E1497" s="129"/>
      <c r="F1497" s="107"/>
      <c r="G1497" s="107"/>
      <c r="H1497" s="123"/>
      <c r="I1497" s="107"/>
      <c r="J1497" s="123"/>
      <c r="K1497" s="124"/>
      <c r="N1497" s="127"/>
    </row>
    <row r="1498" spans="3:14" x14ac:dyDescent="0.3">
      <c r="C1498" s="123"/>
      <c r="D1498" s="156"/>
      <c r="E1498" s="129"/>
      <c r="F1498" s="107"/>
      <c r="G1498" s="107"/>
      <c r="H1498" s="123"/>
      <c r="I1498" s="107"/>
      <c r="J1498" s="123"/>
      <c r="K1498" s="124"/>
      <c r="N1498" s="127"/>
    </row>
    <row r="1499" spans="3:14" x14ac:dyDescent="0.3">
      <c r="C1499" s="123"/>
      <c r="D1499" s="156"/>
      <c r="E1499" s="129"/>
      <c r="F1499" s="107"/>
      <c r="G1499" s="107"/>
      <c r="H1499" s="123"/>
      <c r="I1499" s="107"/>
      <c r="J1499" s="123"/>
      <c r="K1499" s="124"/>
      <c r="N1499" s="127"/>
    </row>
    <row r="1500" spans="3:14" x14ac:dyDescent="0.3">
      <c r="C1500" s="123"/>
      <c r="D1500" s="156"/>
      <c r="E1500" s="129"/>
      <c r="F1500" s="107"/>
      <c r="G1500" s="107"/>
      <c r="H1500" s="123"/>
      <c r="I1500" s="107"/>
      <c r="J1500" s="123"/>
      <c r="K1500" s="124"/>
      <c r="N1500" s="127"/>
    </row>
    <row r="1501" spans="3:14" x14ac:dyDescent="0.3">
      <c r="C1501" s="123"/>
      <c r="D1501" s="156"/>
      <c r="E1501" s="129"/>
      <c r="F1501" s="107"/>
      <c r="G1501" s="107"/>
      <c r="H1501" s="123"/>
      <c r="I1501" s="107"/>
      <c r="J1501" s="123"/>
      <c r="K1501" s="123"/>
      <c r="N1501" s="127"/>
    </row>
    <row r="1502" spans="3:14" x14ac:dyDescent="0.3">
      <c r="C1502" s="123"/>
      <c r="D1502" s="156"/>
      <c r="E1502" s="129"/>
      <c r="F1502" s="107"/>
      <c r="G1502" s="107"/>
      <c r="H1502" s="123"/>
      <c r="I1502" s="107"/>
      <c r="J1502" s="123"/>
      <c r="K1502" s="124"/>
      <c r="N1502" s="127"/>
    </row>
    <row r="1503" spans="3:14" x14ac:dyDescent="0.3">
      <c r="C1503" s="123"/>
      <c r="D1503" s="156"/>
      <c r="E1503" s="129"/>
      <c r="F1503" s="107"/>
      <c r="G1503" s="107"/>
      <c r="H1503" s="123"/>
      <c r="I1503" s="107"/>
      <c r="J1503" s="123"/>
      <c r="K1503" s="124"/>
      <c r="N1503" s="127"/>
    </row>
    <row r="1504" spans="3:14" x14ac:dyDescent="0.3">
      <c r="C1504" s="123"/>
      <c r="D1504" s="156"/>
      <c r="E1504" s="129"/>
      <c r="F1504" s="107"/>
      <c r="G1504" s="107"/>
      <c r="H1504" s="123"/>
      <c r="I1504" s="107"/>
      <c r="J1504" s="123"/>
      <c r="K1504" s="124"/>
      <c r="N1504" s="127"/>
    </row>
    <row r="1505" spans="3:14" x14ac:dyDescent="0.3">
      <c r="C1505" s="123"/>
      <c r="D1505" s="156"/>
      <c r="E1505" s="129"/>
      <c r="F1505" s="107"/>
      <c r="G1505" s="107"/>
      <c r="H1505" s="123"/>
      <c r="I1505" s="107"/>
      <c r="J1505" s="123"/>
      <c r="K1505" s="124"/>
      <c r="N1505" s="127"/>
    </row>
    <row r="1506" spans="3:14" x14ac:dyDescent="0.3">
      <c r="C1506" s="123"/>
      <c r="D1506" s="156"/>
      <c r="E1506" s="129"/>
      <c r="F1506" s="107"/>
      <c r="G1506" s="107"/>
      <c r="H1506" s="123"/>
      <c r="I1506" s="107"/>
      <c r="J1506" s="123"/>
      <c r="K1506" s="124"/>
      <c r="N1506" s="127"/>
    </row>
    <row r="1507" spans="3:14" x14ac:dyDescent="0.3">
      <c r="C1507" s="123"/>
      <c r="D1507" s="156"/>
      <c r="E1507" s="129"/>
      <c r="F1507" s="107"/>
      <c r="G1507" s="107"/>
      <c r="H1507" s="123"/>
      <c r="I1507" s="107"/>
      <c r="J1507" s="123"/>
      <c r="K1507" s="124"/>
      <c r="N1507" s="127"/>
    </row>
    <row r="1508" spans="3:14" x14ac:dyDescent="0.3">
      <c r="C1508" s="123"/>
      <c r="D1508" s="156"/>
      <c r="E1508" s="129"/>
      <c r="F1508" s="107"/>
      <c r="G1508" s="107"/>
      <c r="H1508" s="123"/>
      <c r="I1508" s="107"/>
      <c r="J1508" s="123"/>
      <c r="K1508" s="124"/>
      <c r="N1508" s="127"/>
    </row>
    <row r="1509" spans="3:14" x14ac:dyDescent="0.3">
      <c r="C1509" s="123"/>
      <c r="D1509" s="156"/>
      <c r="E1509" s="129"/>
      <c r="F1509" s="107"/>
      <c r="G1509" s="107"/>
      <c r="H1509" s="123"/>
      <c r="I1509" s="107"/>
      <c r="J1509" s="123"/>
      <c r="K1509" s="124"/>
      <c r="N1509" s="127"/>
    </row>
    <row r="1510" spans="3:14" x14ac:dyDescent="0.3">
      <c r="C1510" s="123"/>
      <c r="D1510" s="156"/>
      <c r="E1510" s="129"/>
      <c r="F1510" s="107"/>
      <c r="G1510" s="107"/>
      <c r="H1510" s="123"/>
      <c r="I1510" s="107"/>
      <c r="J1510" s="123"/>
      <c r="K1510" s="123"/>
      <c r="N1510" s="127"/>
    </row>
    <row r="1511" spans="3:14" x14ac:dyDescent="0.3">
      <c r="C1511" s="123"/>
      <c r="D1511" s="156"/>
      <c r="E1511" s="129"/>
      <c r="F1511" s="107"/>
      <c r="G1511" s="107"/>
      <c r="H1511" s="123"/>
      <c r="I1511" s="107"/>
      <c r="J1511" s="123"/>
      <c r="K1511" s="124"/>
      <c r="N1511" s="127"/>
    </row>
    <row r="1512" spans="3:14" x14ac:dyDescent="0.3">
      <c r="C1512" s="123"/>
      <c r="D1512" s="156"/>
      <c r="E1512" s="129"/>
      <c r="F1512" s="107"/>
      <c r="G1512" s="107"/>
      <c r="H1512" s="123"/>
      <c r="I1512" s="107"/>
      <c r="J1512" s="123"/>
      <c r="K1512" s="124"/>
      <c r="N1512" s="127"/>
    </row>
    <row r="1513" spans="3:14" x14ac:dyDescent="0.3">
      <c r="C1513" s="123"/>
      <c r="D1513" s="156"/>
      <c r="E1513" s="129"/>
      <c r="F1513" s="107"/>
      <c r="G1513" s="107"/>
      <c r="H1513" s="123"/>
      <c r="I1513" s="107"/>
      <c r="J1513" s="123"/>
      <c r="K1513" s="124"/>
      <c r="N1513" s="127"/>
    </row>
    <row r="1514" spans="3:14" x14ac:dyDescent="0.3">
      <c r="C1514" s="123"/>
      <c r="D1514" s="156"/>
      <c r="E1514" s="129"/>
      <c r="F1514" s="107"/>
      <c r="G1514" s="107"/>
      <c r="H1514" s="123"/>
      <c r="I1514" s="107"/>
      <c r="J1514" s="123"/>
      <c r="K1514" s="123"/>
      <c r="N1514" s="127"/>
    </row>
    <row r="1515" spans="3:14" x14ac:dyDescent="0.3">
      <c r="C1515" s="123"/>
      <c r="D1515" s="156"/>
      <c r="E1515" s="129"/>
      <c r="F1515" s="107"/>
      <c r="G1515" s="107"/>
      <c r="H1515" s="123"/>
      <c r="I1515" s="107"/>
      <c r="J1515" s="123"/>
      <c r="K1515" s="123"/>
      <c r="N1515" s="127"/>
    </row>
    <row r="1516" spans="3:14" x14ac:dyDescent="0.3">
      <c r="C1516" s="123"/>
      <c r="D1516" s="156"/>
      <c r="E1516" s="129"/>
      <c r="F1516" s="107"/>
      <c r="G1516" s="107"/>
      <c r="H1516" s="123"/>
      <c r="I1516" s="107"/>
      <c r="J1516" s="123"/>
      <c r="K1516" s="124"/>
      <c r="N1516" s="127"/>
    </row>
    <row r="1517" spans="3:14" x14ac:dyDescent="0.3">
      <c r="C1517" s="123"/>
      <c r="D1517" s="156"/>
      <c r="E1517" s="129"/>
      <c r="F1517" s="107"/>
      <c r="G1517" s="107"/>
      <c r="H1517" s="123"/>
      <c r="I1517" s="107"/>
      <c r="J1517" s="123"/>
      <c r="K1517" s="124"/>
      <c r="N1517" s="127"/>
    </row>
    <row r="1518" spans="3:14" x14ac:dyDescent="0.3">
      <c r="C1518" s="123"/>
      <c r="D1518" s="156"/>
      <c r="E1518" s="129"/>
      <c r="F1518" s="107"/>
      <c r="G1518" s="107"/>
      <c r="H1518" s="123"/>
      <c r="I1518" s="107"/>
      <c r="J1518" s="123"/>
      <c r="K1518" s="123"/>
      <c r="N1518" s="127"/>
    </row>
    <row r="1519" spans="3:14" x14ac:dyDescent="0.3">
      <c r="C1519" s="123"/>
      <c r="D1519" s="156"/>
      <c r="E1519" s="129"/>
      <c r="F1519" s="107"/>
      <c r="G1519" s="107"/>
      <c r="H1519" s="123"/>
      <c r="I1519" s="107"/>
      <c r="J1519" s="123"/>
      <c r="K1519" s="124"/>
      <c r="N1519" s="127"/>
    </row>
    <row r="1520" spans="3:14" x14ac:dyDescent="0.3">
      <c r="C1520" s="123"/>
      <c r="D1520" s="156"/>
      <c r="E1520" s="129"/>
      <c r="F1520" s="107"/>
      <c r="G1520" s="107"/>
      <c r="H1520" s="123"/>
      <c r="I1520" s="107"/>
      <c r="J1520" s="123"/>
      <c r="K1520" s="124"/>
      <c r="N1520" s="127"/>
    </row>
    <row r="1521" spans="1:14" x14ac:dyDescent="0.3">
      <c r="C1521" s="123"/>
      <c r="D1521" s="156"/>
      <c r="E1521" s="129"/>
      <c r="F1521" s="107"/>
      <c r="G1521" s="107"/>
      <c r="H1521" s="123"/>
      <c r="I1521" s="107"/>
      <c r="J1521" s="123"/>
      <c r="K1521" s="124"/>
      <c r="N1521" s="127"/>
    </row>
    <row r="1522" spans="1:14" x14ac:dyDescent="0.3">
      <c r="C1522" s="123"/>
      <c r="D1522" s="156"/>
      <c r="E1522" s="129"/>
      <c r="F1522" s="107"/>
      <c r="G1522" s="107"/>
      <c r="H1522" s="123"/>
      <c r="I1522" s="107"/>
      <c r="J1522" s="123"/>
      <c r="K1522" s="123"/>
      <c r="N1522" s="127"/>
    </row>
    <row r="1523" spans="1:14" x14ac:dyDescent="0.3">
      <c r="C1523" s="123"/>
      <c r="D1523" s="156"/>
      <c r="E1523" s="129"/>
      <c r="F1523" s="107"/>
      <c r="G1523" s="107"/>
      <c r="H1523" s="123"/>
      <c r="I1523" s="107"/>
      <c r="J1523" s="123"/>
      <c r="K1523" s="124"/>
      <c r="N1523" s="127"/>
    </row>
    <row r="1524" spans="1:14" x14ac:dyDescent="0.3">
      <c r="C1524" s="123"/>
      <c r="D1524" s="156"/>
      <c r="E1524" s="129"/>
      <c r="F1524" s="107"/>
      <c r="G1524" s="107"/>
      <c r="H1524" s="123"/>
      <c r="I1524" s="107"/>
      <c r="J1524" s="123"/>
      <c r="K1524" s="124"/>
      <c r="N1524" s="127"/>
    </row>
    <row r="1525" spans="1:14" x14ac:dyDescent="0.3">
      <c r="C1525" s="123"/>
      <c r="D1525" s="156"/>
      <c r="E1525" s="129"/>
      <c r="F1525" s="107"/>
      <c r="G1525" s="107"/>
      <c r="H1525" s="123"/>
      <c r="I1525" s="107"/>
      <c r="J1525" s="123"/>
      <c r="K1525" s="124"/>
      <c r="N1525" s="127"/>
    </row>
    <row r="1526" spans="1:14" x14ac:dyDescent="0.3">
      <c r="C1526" s="123"/>
      <c r="D1526" s="156"/>
      <c r="E1526" s="129"/>
      <c r="F1526" s="107"/>
      <c r="G1526" s="107"/>
      <c r="H1526" s="123"/>
      <c r="I1526" s="107"/>
      <c r="J1526" s="123"/>
      <c r="K1526" s="124"/>
      <c r="N1526" s="127"/>
    </row>
    <row r="1527" spans="1:14" x14ac:dyDescent="0.3">
      <c r="C1527" s="123"/>
      <c r="D1527" s="156"/>
      <c r="E1527" s="129"/>
      <c r="F1527" s="107"/>
      <c r="G1527" s="107"/>
      <c r="H1527" s="123"/>
      <c r="I1527" s="107"/>
      <c r="J1527" s="123"/>
      <c r="K1527" s="124"/>
      <c r="N1527" s="127"/>
    </row>
    <row r="1528" spans="1:14" x14ac:dyDescent="0.3">
      <c r="C1528" s="123"/>
      <c r="D1528" s="156"/>
      <c r="E1528" s="129"/>
      <c r="F1528" s="107"/>
      <c r="G1528" s="107"/>
      <c r="H1528" s="123"/>
      <c r="I1528" s="107"/>
      <c r="J1528" s="123"/>
      <c r="K1528" s="124"/>
      <c r="N1528" s="127"/>
    </row>
    <row r="1529" spans="1:14" x14ac:dyDescent="0.3">
      <c r="C1529" s="123"/>
      <c r="D1529" s="156"/>
      <c r="E1529" s="129"/>
      <c r="F1529" s="107"/>
      <c r="G1529" s="107"/>
      <c r="H1529" s="123"/>
      <c r="I1529" s="107"/>
      <c r="J1529" s="123"/>
      <c r="K1529" s="123"/>
      <c r="N1529" s="127"/>
    </row>
    <row r="1530" spans="1:14" x14ac:dyDescent="0.3">
      <c r="C1530" s="158"/>
      <c r="D1530" s="159"/>
      <c r="E1530" s="129"/>
      <c r="F1530" s="107"/>
      <c r="G1530" s="107"/>
      <c r="H1530" s="123"/>
      <c r="I1530" s="160"/>
      <c r="J1530" s="158"/>
      <c r="K1530" s="161"/>
      <c r="N1530" s="127"/>
    </row>
    <row r="1531" spans="1:14" x14ac:dyDescent="0.3">
      <c r="C1531" s="162"/>
      <c r="D1531" s="163"/>
      <c r="E1531" s="164"/>
      <c r="F1531" s="107"/>
      <c r="G1531" s="107"/>
      <c r="H1531" s="165"/>
      <c r="I1531" s="166"/>
      <c r="J1531" s="167"/>
      <c r="K1531" s="168"/>
      <c r="N1531" s="127"/>
    </row>
    <row r="1532" spans="1:14" s="133" customFormat="1" x14ac:dyDescent="0.3">
      <c r="A1532" s="429"/>
      <c r="B1532" s="132"/>
      <c r="C1532" s="147"/>
      <c r="D1532" s="169"/>
      <c r="E1532" s="170"/>
      <c r="F1532" s="107"/>
      <c r="G1532" s="107"/>
      <c r="H1532" s="171"/>
      <c r="I1532" s="107"/>
      <c r="J1532" s="147"/>
      <c r="K1532" s="171"/>
      <c r="N1532" s="127"/>
    </row>
    <row r="1533" spans="1:14" s="133" customFormat="1" x14ac:dyDescent="0.3">
      <c r="A1533" s="429"/>
      <c r="B1533" s="132"/>
      <c r="C1533" s="147"/>
      <c r="D1533" s="169"/>
      <c r="E1533" s="170"/>
      <c r="F1533" s="107"/>
      <c r="G1533" s="107"/>
      <c r="H1533" s="171"/>
      <c r="I1533" s="107"/>
      <c r="J1533" s="147"/>
      <c r="K1533" s="171"/>
      <c r="N1533" s="131"/>
    </row>
    <row r="1534" spans="1:14" s="133" customFormat="1" x14ac:dyDescent="0.3">
      <c r="A1534" s="429"/>
      <c r="B1534" s="132"/>
      <c r="C1534" s="147"/>
      <c r="D1534" s="169"/>
      <c r="E1534" s="170"/>
      <c r="F1534" s="107"/>
      <c r="G1534" s="107"/>
      <c r="H1534" s="171"/>
      <c r="I1534" s="107"/>
      <c r="J1534" s="147"/>
      <c r="K1534" s="171"/>
      <c r="N1534" s="131"/>
    </row>
    <row r="1535" spans="1:14" s="133" customFormat="1" x14ac:dyDescent="0.3">
      <c r="A1535" s="429"/>
      <c r="B1535" s="132"/>
      <c r="C1535" s="147"/>
      <c r="D1535" s="169"/>
      <c r="E1535" s="170"/>
      <c r="F1535" s="107"/>
      <c r="G1535" s="107"/>
      <c r="H1535" s="171"/>
      <c r="I1535" s="107"/>
      <c r="J1535" s="147"/>
      <c r="K1535" s="171"/>
      <c r="N1535" s="131"/>
    </row>
    <row r="1536" spans="1:14" s="133" customFormat="1" x14ac:dyDescent="0.3">
      <c r="A1536" s="429"/>
      <c r="B1536" s="132"/>
      <c r="C1536" s="147"/>
      <c r="D1536" s="169"/>
      <c r="E1536" s="170"/>
      <c r="F1536" s="107"/>
      <c r="G1536" s="107"/>
      <c r="H1536" s="171"/>
      <c r="I1536" s="107"/>
      <c r="J1536" s="147"/>
      <c r="K1536" s="171"/>
      <c r="N1536" s="131"/>
    </row>
    <row r="1537" spans="1:14" s="133" customFormat="1" x14ac:dyDescent="0.3">
      <c r="A1537" s="429"/>
      <c r="B1537" s="132"/>
      <c r="C1537" s="147"/>
      <c r="D1537" s="169"/>
      <c r="E1537" s="170"/>
      <c r="F1537" s="107"/>
      <c r="G1537" s="107"/>
      <c r="H1537" s="171"/>
      <c r="I1537" s="107"/>
      <c r="J1537" s="147"/>
      <c r="K1537" s="171"/>
      <c r="N1537" s="131"/>
    </row>
    <row r="1538" spans="1:14" s="133" customFormat="1" x14ac:dyDescent="0.3">
      <c r="A1538" s="429"/>
      <c r="B1538" s="132"/>
      <c r="C1538" s="147"/>
      <c r="D1538" s="169"/>
      <c r="E1538" s="170"/>
      <c r="F1538" s="107"/>
      <c r="G1538" s="107"/>
      <c r="H1538" s="171"/>
      <c r="I1538" s="107"/>
      <c r="J1538" s="147"/>
      <c r="K1538" s="171"/>
      <c r="N1538" s="131"/>
    </row>
    <row r="1539" spans="1:14" s="133" customFormat="1" x14ac:dyDescent="0.3">
      <c r="A1539" s="429"/>
      <c r="B1539" s="132"/>
      <c r="C1539" s="147"/>
      <c r="D1539" s="169"/>
      <c r="E1539" s="170"/>
      <c r="F1539" s="107"/>
      <c r="G1539" s="107"/>
      <c r="H1539" s="171"/>
      <c r="I1539" s="107"/>
      <c r="J1539" s="147"/>
      <c r="K1539" s="171"/>
      <c r="N1539" s="131"/>
    </row>
    <row r="1540" spans="1:14" s="133" customFormat="1" x14ac:dyDescent="0.3">
      <c r="A1540" s="429"/>
      <c r="B1540" s="132"/>
      <c r="C1540" s="147"/>
      <c r="D1540" s="169"/>
      <c r="E1540" s="170"/>
      <c r="F1540" s="107"/>
      <c r="G1540" s="107"/>
      <c r="H1540" s="171"/>
      <c r="I1540" s="107"/>
      <c r="J1540" s="147"/>
      <c r="K1540" s="171"/>
      <c r="N1540" s="131"/>
    </row>
    <row r="1541" spans="1:14" s="133" customFormat="1" x14ac:dyDescent="0.3">
      <c r="A1541" s="429"/>
      <c r="B1541" s="132"/>
      <c r="C1541" s="147"/>
      <c r="D1541" s="169"/>
      <c r="E1541" s="170"/>
      <c r="F1541" s="107"/>
      <c r="G1541" s="107"/>
      <c r="H1541" s="171"/>
      <c r="I1541" s="107"/>
      <c r="J1541" s="147"/>
      <c r="K1541" s="171"/>
      <c r="N1541" s="131"/>
    </row>
    <row r="1542" spans="1:14" s="133" customFormat="1" x14ac:dyDescent="0.3">
      <c r="A1542" s="429"/>
      <c r="B1542" s="132"/>
      <c r="C1542" s="147"/>
      <c r="D1542" s="169"/>
      <c r="E1542" s="170"/>
      <c r="F1542" s="107"/>
      <c r="G1542" s="107"/>
      <c r="H1542" s="171"/>
      <c r="I1542" s="107"/>
      <c r="J1542" s="147"/>
      <c r="K1542" s="171"/>
      <c r="N1542" s="131"/>
    </row>
    <row r="1543" spans="1:14" s="133" customFormat="1" x14ac:dyDescent="0.3">
      <c r="A1543" s="429"/>
      <c r="B1543" s="132"/>
      <c r="C1543" s="147"/>
      <c r="D1543" s="169"/>
      <c r="E1543" s="170"/>
      <c r="F1543" s="107"/>
      <c r="G1543" s="107"/>
      <c r="H1543" s="171"/>
      <c r="I1543" s="107"/>
      <c r="J1543" s="147"/>
      <c r="K1543" s="171"/>
      <c r="N1543" s="131"/>
    </row>
    <row r="1544" spans="1:14" s="133" customFormat="1" x14ac:dyDescent="0.3">
      <c r="A1544" s="429"/>
      <c r="B1544" s="132"/>
      <c r="C1544" s="147"/>
      <c r="D1544" s="169"/>
      <c r="E1544" s="170"/>
      <c r="F1544" s="107"/>
      <c r="G1544" s="107"/>
      <c r="H1544" s="171"/>
      <c r="I1544" s="107"/>
      <c r="J1544" s="147"/>
      <c r="K1544" s="171"/>
      <c r="N1544" s="131"/>
    </row>
    <row r="1545" spans="1:14" s="133" customFormat="1" x14ac:dyDescent="0.3">
      <c r="A1545" s="429"/>
      <c r="B1545" s="132"/>
      <c r="C1545" s="147"/>
      <c r="D1545" s="169"/>
      <c r="E1545" s="170"/>
      <c r="F1545" s="107"/>
      <c r="G1545" s="107"/>
      <c r="H1545" s="171"/>
      <c r="I1545" s="107"/>
      <c r="J1545" s="147"/>
      <c r="K1545" s="171"/>
      <c r="N1545" s="131"/>
    </row>
    <row r="1546" spans="1:14" s="133" customFormat="1" x14ac:dyDescent="0.3">
      <c r="A1546" s="429"/>
      <c r="B1546" s="132"/>
      <c r="C1546" s="147"/>
      <c r="D1546" s="169"/>
      <c r="E1546" s="170"/>
      <c r="F1546" s="107"/>
      <c r="G1546" s="107"/>
      <c r="H1546" s="171"/>
      <c r="I1546" s="107"/>
      <c r="J1546" s="147"/>
      <c r="K1546" s="171"/>
      <c r="N1546" s="131"/>
    </row>
    <row r="1547" spans="1:14" s="133" customFormat="1" x14ac:dyDescent="0.3">
      <c r="A1547" s="429"/>
      <c r="B1547" s="132"/>
      <c r="C1547" s="147"/>
      <c r="D1547" s="169"/>
      <c r="E1547" s="170"/>
      <c r="F1547" s="107"/>
      <c r="G1547" s="107"/>
      <c r="H1547" s="171"/>
      <c r="I1547" s="107"/>
      <c r="J1547" s="147"/>
      <c r="K1547" s="171"/>
      <c r="N1547" s="131"/>
    </row>
    <row r="1548" spans="1:14" s="133" customFormat="1" x14ac:dyDescent="0.3">
      <c r="A1548" s="429"/>
      <c r="B1548" s="132"/>
      <c r="C1548" s="147"/>
      <c r="D1548" s="169"/>
      <c r="E1548" s="170"/>
      <c r="F1548" s="107"/>
      <c r="G1548" s="107"/>
      <c r="H1548" s="171"/>
      <c r="I1548" s="107"/>
      <c r="J1548" s="147"/>
      <c r="K1548" s="171"/>
      <c r="N1548" s="131"/>
    </row>
    <row r="1549" spans="1:14" s="133" customFormat="1" x14ac:dyDescent="0.3">
      <c r="A1549" s="429"/>
      <c r="B1549" s="132"/>
      <c r="C1549" s="147"/>
      <c r="D1549" s="169"/>
      <c r="E1549" s="170"/>
      <c r="F1549" s="107"/>
      <c r="G1549" s="107"/>
      <c r="H1549" s="171"/>
      <c r="I1549" s="107"/>
      <c r="J1549" s="147"/>
      <c r="K1549" s="171"/>
      <c r="N1549" s="131"/>
    </row>
    <row r="1550" spans="1:14" s="133" customFormat="1" x14ac:dyDescent="0.3">
      <c r="A1550" s="429"/>
      <c r="B1550" s="132"/>
      <c r="C1550" s="147"/>
      <c r="D1550" s="169"/>
      <c r="E1550" s="170"/>
      <c r="F1550" s="107"/>
      <c r="G1550" s="107"/>
      <c r="H1550" s="171"/>
      <c r="I1550" s="107"/>
      <c r="J1550" s="147"/>
      <c r="K1550" s="171"/>
      <c r="N1550" s="131"/>
    </row>
    <row r="1551" spans="1:14" s="133" customFormat="1" x14ac:dyDescent="0.3">
      <c r="A1551" s="429"/>
      <c r="B1551" s="132"/>
      <c r="C1551" s="147"/>
      <c r="D1551" s="169"/>
      <c r="E1551" s="170"/>
      <c r="F1551" s="107"/>
      <c r="G1551" s="107"/>
      <c r="H1551" s="171"/>
      <c r="I1551" s="107"/>
      <c r="J1551" s="147"/>
      <c r="K1551" s="171"/>
      <c r="N1551" s="131"/>
    </row>
    <row r="1552" spans="1:14" s="133" customFormat="1" x14ac:dyDescent="0.3">
      <c r="A1552" s="429"/>
      <c r="B1552" s="132"/>
      <c r="C1552" s="147"/>
      <c r="D1552" s="169"/>
      <c r="E1552" s="170"/>
      <c r="F1552" s="107"/>
      <c r="G1552" s="107"/>
      <c r="H1552" s="171"/>
      <c r="I1552" s="107"/>
      <c r="J1552" s="147"/>
      <c r="K1552" s="171"/>
      <c r="N1552" s="131"/>
    </row>
    <row r="1553" spans="1:14" s="133" customFormat="1" x14ac:dyDescent="0.3">
      <c r="A1553" s="429"/>
      <c r="B1553" s="132"/>
      <c r="C1553" s="147"/>
      <c r="D1553" s="169"/>
      <c r="E1553" s="170"/>
      <c r="F1553" s="107"/>
      <c r="G1553" s="107"/>
      <c r="H1553" s="171"/>
      <c r="I1553" s="107"/>
      <c r="J1553" s="147"/>
      <c r="K1553" s="171"/>
      <c r="N1553" s="131"/>
    </row>
    <row r="1554" spans="1:14" s="133" customFormat="1" x14ac:dyDescent="0.3">
      <c r="A1554" s="429"/>
      <c r="B1554" s="132"/>
      <c r="C1554" s="147"/>
      <c r="D1554" s="169"/>
      <c r="E1554" s="170"/>
      <c r="F1554" s="107"/>
      <c r="G1554" s="107"/>
      <c r="H1554" s="171"/>
      <c r="I1554" s="107"/>
      <c r="J1554" s="147"/>
      <c r="K1554" s="171"/>
      <c r="N1554" s="131"/>
    </row>
    <row r="1555" spans="1:14" s="133" customFormat="1" x14ac:dyDescent="0.3">
      <c r="A1555" s="429"/>
      <c r="B1555" s="132"/>
      <c r="C1555" s="147"/>
      <c r="D1555" s="169"/>
      <c r="E1555" s="170"/>
      <c r="F1555" s="107"/>
      <c r="G1555" s="107"/>
      <c r="H1555" s="171"/>
      <c r="I1555" s="107"/>
      <c r="J1555" s="147"/>
      <c r="K1555" s="171"/>
      <c r="N1555" s="131"/>
    </row>
    <row r="1556" spans="1:14" s="133" customFormat="1" x14ac:dyDescent="0.3">
      <c r="A1556" s="429"/>
      <c r="B1556" s="132"/>
      <c r="C1556" s="147"/>
      <c r="D1556" s="169"/>
      <c r="E1556" s="170"/>
      <c r="F1556" s="107"/>
      <c r="G1556" s="107"/>
      <c r="H1556" s="171"/>
      <c r="I1556" s="107"/>
      <c r="J1556" s="147"/>
      <c r="K1556" s="171"/>
      <c r="N1556" s="131"/>
    </row>
    <row r="1557" spans="1:14" s="133" customFormat="1" x14ac:dyDescent="0.3">
      <c r="A1557" s="429"/>
      <c r="B1557" s="132"/>
      <c r="C1557" s="172"/>
      <c r="D1557" s="169"/>
      <c r="E1557" s="170"/>
      <c r="F1557" s="107"/>
      <c r="G1557" s="107"/>
      <c r="H1557" s="171"/>
      <c r="I1557" s="107"/>
      <c r="J1557" s="147"/>
      <c r="K1557" s="171"/>
      <c r="N1557" s="131"/>
    </row>
    <row r="1558" spans="1:14" s="133" customFormat="1" x14ac:dyDescent="0.3">
      <c r="A1558" s="429"/>
      <c r="B1558" s="132"/>
      <c r="C1558" s="172"/>
      <c r="D1558" s="169"/>
      <c r="E1558" s="170"/>
      <c r="F1558" s="107"/>
      <c r="G1558" s="107"/>
      <c r="H1558" s="171"/>
      <c r="I1558" s="107"/>
      <c r="J1558" s="147"/>
      <c r="K1558" s="171"/>
      <c r="N1558" s="131"/>
    </row>
    <row r="1559" spans="1:14" s="133" customFormat="1" x14ac:dyDescent="0.3">
      <c r="A1559" s="429"/>
      <c r="B1559" s="132"/>
      <c r="C1559" s="172"/>
      <c r="D1559" s="169"/>
      <c r="E1559" s="170"/>
      <c r="F1559" s="107"/>
      <c r="G1559" s="107"/>
      <c r="H1559" s="171"/>
      <c r="I1559" s="107"/>
      <c r="J1559" s="147"/>
      <c r="K1559" s="171"/>
      <c r="N1559" s="131"/>
    </row>
    <row r="1560" spans="1:14" s="133" customFormat="1" x14ac:dyDescent="0.3">
      <c r="A1560" s="429"/>
      <c r="B1560" s="132"/>
      <c r="C1560" s="172"/>
      <c r="D1560" s="169"/>
      <c r="E1560" s="170"/>
      <c r="F1560" s="107"/>
      <c r="G1560" s="107"/>
      <c r="H1560" s="171"/>
      <c r="I1560" s="107"/>
      <c r="J1560" s="147"/>
      <c r="K1560" s="171"/>
      <c r="N1560" s="131"/>
    </row>
    <row r="1561" spans="1:14" s="133" customFormat="1" x14ac:dyDescent="0.3">
      <c r="A1561" s="429"/>
      <c r="B1561" s="132"/>
      <c r="C1561" s="172"/>
      <c r="D1561" s="169"/>
      <c r="E1561" s="170"/>
      <c r="F1561" s="107"/>
      <c r="G1561" s="107"/>
      <c r="H1561" s="171"/>
      <c r="I1561" s="107"/>
      <c r="J1561" s="147"/>
      <c r="K1561" s="171"/>
      <c r="N1561" s="131"/>
    </row>
    <row r="1562" spans="1:14" s="133" customFormat="1" x14ac:dyDescent="0.3">
      <c r="A1562" s="429"/>
      <c r="B1562" s="132"/>
      <c r="C1562" s="172"/>
      <c r="D1562" s="169"/>
      <c r="E1562" s="170"/>
      <c r="F1562" s="107"/>
      <c r="G1562" s="107"/>
      <c r="H1562" s="171"/>
      <c r="I1562" s="107"/>
      <c r="J1562" s="147"/>
      <c r="K1562" s="171"/>
      <c r="N1562" s="131"/>
    </row>
    <row r="1563" spans="1:14" s="133" customFormat="1" x14ac:dyDescent="0.3">
      <c r="A1563" s="429"/>
      <c r="B1563" s="132"/>
      <c r="C1563" s="172"/>
      <c r="D1563" s="169"/>
      <c r="E1563" s="170"/>
      <c r="F1563" s="107"/>
      <c r="G1563" s="107"/>
      <c r="H1563" s="171"/>
      <c r="I1563" s="107"/>
      <c r="J1563" s="147"/>
      <c r="K1563" s="171"/>
      <c r="N1563" s="131"/>
    </row>
    <row r="1564" spans="1:14" s="133" customFormat="1" x14ac:dyDescent="0.3">
      <c r="A1564" s="429"/>
      <c r="B1564" s="132"/>
      <c r="C1564" s="172"/>
      <c r="D1564" s="169"/>
      <c r="E1564" s="170"/>
      <c r="F1564" s="107"/>
      <c r="G1564" s="107"/>
      <c r="H1564" s="171"/>
      <c r="I1564" s="107"/>
      <c r="J1564" s="172"/>
      <c r="K1564" s="171"/>
      <c r="N1564" s="131"/>
    </row>
    <row r="1565" spans="1:14" s="133" customFormat="1" x14ac:dyDescent="0.3">
      <c r="A1565" s="429"/>
      <c r="B1565" s="132"/>
      <c r="C1565" s="172"/>
      <c r="D1565" s="169"/>
      <c r="E1565" s="170"/>
      <c r="F1565" s="107"/>
      <c r="G1565" s="107"/>
      <c r="H1565" s="171"/>
      <c r="I1565" s="107"/>
      <c r="J1565" s="172"/>
      <c r="K1565" s="171"/>
      <c r="N1565" s="131"/>
    </row>
    <row r="1566" spans="1:14" s="133" customFormat="1" x14ac:dyDescent="0.3">
      <c r="A1566" s="429"/>
      <c r="B1566" s="132"/>
      <c r="C1566" s="172"/>
      <c r="D1566" s="169"/>
      <c r="E1566" s="170"/>
      <c r="F1566" s="107"/>
      <c r="G1566" s="107"/>
      <c r="H1566" s="171"/>
      <c r="I1566" s="107"/>
      <c r="J1566" s="172"/>
      <c r="K1566" s="171"/>
      <c r="N1566" s="131"/>
    </row>
    <row r="1567" spans="1:14" s="133" customFormat="1" x14ac:dyDescent="0.3">
      <c r="A1567" s="429"/>
      <c r="B1567" s="132"/>
      <c r="C1567" s="172"/>
      <c r="D1567" s="169"/>
      <c r="E1567" s="170"/>
      <c r="F1567" s="107"/>
      <c r="G1567" s="107"/>
      <c r="H1567" s="171"/>
      <c r="I1567" s="107"/>
      <c r="J1567" s="172"/>
      <c r="K1567" s="171"/>
      <c r="N1567" s="131"/>
    </row>
    <row r="1568" spans="1:14" s="133" customFormat="1" x14ac:dyDescent="0.3">
      <c r="A1568" s="429"/>
      <c r="B1568" s="132"/>
      <c r="C1568" s="172"/>
      <c r="D1568" s="169"/>
      <c r="E1568" s="170"/>
      <c r="F1568" s="107"/>
      <c r="G1568" s="107"/>
      <c r="H1568" s="171"/>
      <c r="I1568" s="107"/>
      <c r="J1568" s="172"/>
      <c r="K1568" s="171"/>
      <c r="N1568" s="131"/>
    </row>
    <row r="1569" spans="1:14" s="133" customFormat="1" x14ac:dyDescent="0.3">
      <c r="A1569" s="429"/>
      <c r="B1569" s="132"/>
      <c r="C1569" s="172"/>
      <c r="D1569" s="169"/>
      <c r="E1569" s="170"/>
      <c r="F1569" s="107"/>
      <c r="G1569" s="107"/>
      <c r="H1569" s="171"/>
      <c r="I1569" s="107"/>
      <c r="J1569" s="172"/>
      <c r="K1569" s="171"/>
      <c r="N1569" s="131"/>
    </row>
    <row r="1570" spans="1:14" s="133" customFormat="1" x14ac:dyDescent="0.3">
      <c r="A1570" s="429"/>
      <c r="B1570" s="132"/>
      <c r="C1570" s="172"/>
      <c r="D1570" s="169"/>
      <c r="E1570" s="170"/>
      <c r="F1570" s="107"/>
      <c r="G1570" s="107"/>
      <c r="H1570" s="171"/>
      <c r="I1570" s="107"/>
      <c r="J1570" s="172"/>
      <c r="K1570" s="171"/>
      <c r="N1570" s="131"/>
    </row>
    <row r="1571" spans="1:14" s="133" customFormat="1" x14ac:dyDescent="0.3">
      <c r="A1571" s="429"/>
      <c r="B1571" s="132"/>
      <c r="C1571" s="172"/>
      <c r="D1571" s="169"/>
      <c r="E1571" s="170"/>
      <c r="F1571" s="107"/>
      <c r="G1571" s="107"/>
      <c r="H1571" s="171"/>
      <c r="I1571" s="107"/>
      <c r="J1571" s="172"/>
      <c r="K1571" s="171"/>
      <c r="N1571" s="131"/>
    </row>
    <row r="1572" spans="1:14" s="133" customFormat="1" x14ac:dyDescent="0.3">
      <c r="A1572" s="429"/>
      <c r="B1572" s="132"/>
      <c r="C1572" s="172"/>
      <c r="D1572" s="169"/>
      <c r="E1572" s="170"/>
      <c r="F1572" s="107"/>
      <c r="G1572" s="107"/>
      <c r="H1572" s="171"/>
      <c r="I1572" s="107"/>
      <c r="J1572" s="172"/>
      <c r="K1572" s="171"/>
      <c r="N1572" s="131"/>
    </row>
    <row r="1573" spans="1:14" s="133" customFormat="1" x14ac:dyDescent="0.3">
      <c r="A1573" s="429"/>
      <c r="B1573" s="132"/>
      <c r="C1573" s="172"/>
      <c r="D1573" s="169"/>
      <c r="E1573" s="170"/>
      <c r="F1573" s="107"/>
      <c r="G1573" s="107"/>
      <c r="H1573" s="171"/>
      <c r="I1573" s="107"/>
      <c r="J1573" s="172"/>
      <c r="K1573" s="171"/>
      <c r="N1573" s="131"/>
    </row>
    <row r="1574" spans="1:14" s="133" customFormat="1" x14ac:dyDescent="0.3">
      <c r="A1574" s="429"/>
      <c r="B1574" s="132"/>
      <c r="C1574" s="172"/>
      <c r="D1574" s="169"/>
      <c r="E1574" s="170"/>
      <c r="F1574" s="107"/>
      <c r="G1574" s="107"/>
      <c r="H1574" s="171"/>
      <c r="I1574" s="107"/>
      <c r="J1574" s="172"/>
      <c r="K1574" s="171"/>
      <c r="N1574" s="131"/>
    </row>
    <row r="1575" spans="1:14" s="133" customFormat="1" x14ac:dyDescent="0.3">
      <c r="A1575" s="429"/>
      <c r="B1575" s="132"/>
      <c r="C1575" s="172"/>
      <c r="D1575" s="169"/>
      <c r="E1575" s="170"/>
      <c r="F1575" s="107"/>
      <c r="G1575" s="107"/>
      <c r="H1575" s="171"/>
      <c r="I1575" s="107"/>
      <c r="J1575" s="172"/>
      <c r="K1575" s="171"/>
      <c r="N1575" s="131"/>
    </row>
    <row r="1576" spans="1:14" s="133" customFormat="1" x14ac:dyDescent="0.3">
      <c r="A1576" s="429"/>
      <c r="B1576" s="132"/>
      <c r="C1576" s="172"/>
      <c r="D1576" s="169"/>
      <c r="E1576" s="170"/>
      <c r="F1576" s="107"/>
      <c r="G1576" s="107"/>
      <c r="H1576" s="171"/>
      <c r="I1576" s="107"/>
      <c r="J1576" s="172"/>
      <c r="K1576" s="171"/>
      <c r="N1576" s="131"/>
    </row>
    <row r="1577" spans="1:14" s="133" customFormat="1" x14ac:dyDescent="0.3">
      <c r="A1577" s="429"/>
      <c r="B1577" s="132"/>
      <c r="C1577" s="172"/>
      <c r="D1577" s="169"/>
      <c r="E1577" s="170"/>
      <c r="F1577" s="107"/>
      <c r="G1577" s="107"/>
      <c r="H1577" s="171"/>
      <c r="I1577" s="107"/>
      <c r="J1577" s="172"/>
      <c r="K1577" s="171"/>
      <c r="N1577" s="131"/>
    </row>
    <row r="1578" spans="1:14" s="133" customFormat="1" x14ac:dyDescent="0.3">
      <c r="A1578" s="429"/>
      <c r="B1578" s="132"/>
      <c r="C1578" s="172"/>
      <c r="D1578" s="169"/>
      <c r="E1578" s="170"/>
      <c r="F1578" s="107"/>
      <c r="G1578" s="107"/>
      <c r="H1578" s="171"/>
      <c r="I1578" s="107"/>
      <c r="J1578" s="172"/>
      <c r="K1578" s="171"/>
      <c r="N1578" s="131"/>
    </row>
    <row r="1579" spans="1:14" s="133" customFormat="1" x14ac:dyDescent="0.3">
      <c r="A1579" s="429"/>
      <c r="B1579" s="132"/>
      <c r="C1579" s="172"/>
      <c r="D1579" s="169"/>
      <c r="E1579" s="170"/>
      <c r="F1579" s="107"/>
      <c r="G1579" s="107"/>
      <c r="H1579" s="171"/>
      <c r="I1579" s="107"/>
      <c r="J1579" s="172"/>
      <c r="K1579" s="171"/>
      <c r="N1579" s="131"/>
    </row>
    <row r="1580" spans="1:14" s="133" customFormat="1" x14ac:dyDescent="0.3">
      <c r="A1580" s="429"/>
      <c r="B1580" s="132"/>
      <c r="C1580" s="172"/>
      <c r="D1580" s="169"/>
      <c r="E1580" s="170"/>
      <c r="F1580" s="107"/>
      <c r="G1580" s="107"/>
      <c r="H1580" s="171"/>
      <c r="I1580" s="107"/>
      <c r="J1580" s="172"/>
      <c r="K1580" s="171"/>
      <c r="N1580" s="131"/>
    </row>
    <row r="1581" spans="1:14" s="133" customFormat="1" x14ac:dyDescent="0.3">
      <c r="A1581" s="429"/>
      <c r="B1581" s="132"/>
      <c r="C1581" s="172"/>
      <c r="D1581" s="169"/>
      <c r="E1581" s="170"/>
      <c r="F1581" s="107"/>
      <c r="G1581" s="107"/>
      <c r="H1581" s="171"/>
      <c r="I1581" s="107"/>
      <c r="J1581" s="172"/>
      <c r="K1581" s="171"/>
      <c r="N1581" s="131"/>
    </row>
    <row r="1582" spans="1:14" s="133" customFormat="1" x14ac:dyDescent="0.3">
      <c r="A1582" s="429"/>
      <c r="B1582" s="132"/>
      <c r="C1582" s="172"/>
      <c r="D1582" s="169"/>
      <c r="E1582" s="170"/>
      <c r="F1582" s="107"/>
      <c r="G1582" s="107"/>
      <c r="H1582" s="171"/>
      <c r="I1582" s="107"/>
      <c r="J1582" s="172"/>
      <c r="K1582" s="171"/>
      <c r="N1582" s="131"/>
    </row>
    <row r="1583" spans="1:14" s="133" customFormat="1" x14ac:dyDescent="0.3">
      <c r="A1583" s="429"/>
      <c r="B1583" s="132"/>
      <c r="C1583" s="172"/>
      <c r="D1583" s="169"/>
      <c r="E1583" s="170"/>
      <c r="F1583" s="107"/>
      <c r="G1583" s="107"/>
      <c r="H1583" s="171"/>
      <c r="I1583" s="107"/>
      <c r="J1583" s="172"/>
      <c r="K1583" s="171"/>
      <c r="N1583" s="131"/>
    </row>
    <row r="1584" spans="1:14" s="133" customFormat="1" x14ac:dyDescent="0.3">
      <c r="A1584" s="429"/>
      <c r="B1584" s="132"/>
      <c r="C1584" s="172"/>
      <c r="D1584" s="169"/>
      <c r="E1584" s="170"/>
      <c r="F1584" s="107"/>
      <c r="G1584" s="107"/>
      <c r="H1584" s="171"/>
      <c r="I1584" s="107"/>
      <c r="J1584" s="172"/>
      <c r="K1584" s="171"/>
      <c r="N1584" s="131"/>
    </row>
    <row r="1585" spans="1:14" s="133" customFormat="1" x14ac:dyDescent="0.3">
      <c r="A1585" s="429"/>
      <c r="B1585" s="132"/>
      <c r="C1585" s="172"/>
      <c r="D1585" s="169"/>
      <c r="E1585" s="170"/>
      <c r="F1585" s="107"/>
      <c r="G1585" s="107"/>
      <c r="H1585" s="171"/>
      <c r="I1585" s="107"/>
      <c r="J1585" s="172"/>
      <c r="K1585" s="171"/>
      <c r="N1585" s="131"/>
    </row>
    <row r="1586" spans="1:14" s="133" customFormat="1" x14ac:dyDescent="0.3">
      <c r="A1586" s="429"/>
      <c r="B1586" s="132"/>
      <c r="C1586" s="172"/>
      <c r="D1586" s="169"/>
      <c r="E1586" s="170"/>
      <c r="F1586" s="107"/>
      <c r="G1586" s="107"/>
      <c r="H1586" s="171"/>
      <c r="I1586" s="107"/>
      <c r="J1586" s="172"/>
      <c r="K1586" s="171"/>
      <c r="N1586" s="131"/>
    </row>
    <row r="1587" spans="1:14" s="133" customFormat="1" x14ac:dyDescent="0.3">
      <c r="A1587" s="429"/>
      <c r="B1587" s="132"/>
      <c r="C1587" s="172"/>
      <c r="D1587" s="169"/>
      <c r="E1587" s="170"/>
      <c r="F1587" s="107"/>
      <c r="G1587" s="107"/>
      <c r="H1587" s="171"/>
      <c r="I1587" s="107"/>
      <c r="J1587" s="172"/>
      <c r="K1587" s="171"/>
      <c r="N1587" s="131"/>
    </row>
    <row r="1588" spans="1:14" s="133" customFormat="1" x14ac:dyDescent="0.3">
      <c r="A1588" s="429"/>
      <c r="B1588" s="132"/>
      <c r="C1588" s="172"/>
      <c r="D1588" s="169"/>
      <c r="E1588" s="170"/>
      <c r="F1588" s="107"/>
      <c r="G1588" s="107"/>
      <c r="H1588" s="171"/>
      <c r="I1588" s="107"/>
      <c r="J1588" s="172"/>
      <c r="K1588" s="171"/>
      <c r="N1588" s="131"/>
    </row>
    <row r="1589" spans="1:14" s="133" customFormat="1" x14ac:dyDescent="0.3">
      <c r="A1589" s="429"/>
      <c r="B1589" s="132"/>
      <c r="C1589" s="172"/>
      <c r="D1589" s="169"/>
      <c r="E1589" s="170"/>
      <c r="F1589" s="107"/>
      <c r="G1589" s="107"/>
      <c r="H1589" s="171"/>
      <c r="I1589" s="107"/>
      <c r="J1589" s="172"/>
      <c r="K1589" s="171"/>
      <c r="N1589" s="131"/>
    </row>
    <row r="1590" spans="1:14" s="133" customFormat="1" x14ac:dyDescent="0.3">
      <c r="A1590" s="429"/>
      <c r="B1590" s="132"/>
      <c r="C1590" s="172"/>
      <c r="D1590" s="169"/>
      <c r="E1590" s="170"/>
      <c r="F1590" s="107"/>
      <c r="G1590" s="107"/>
      <c r="H1590" s="171"/>
      <c r="I1590" s="107"/>
      <c r="J1590" s="172"/>
      <c r="K1590" s="171"/>
      <c r="N1590" s="131"/>
    </row>
    <row r="1591" spans="1:14" s="133" customFormat="1" x14ac:dyDescent="0.3">
      <c r="A1591" s="429"/>
      <c r="B1591" s="132"/>
      <c r="C1591" s="172"/>
      <c r="D1591" s="169"/>
      <c r="E1591" s="170"/>
      <c r="F1591" s="107"/>
      <c r="G1591" s="107"/>
      <c r="H1591" s="171"/>
      <c r="I1591" s="107"/>
      <c r="J1591" s="172"/>
      <c r="K1591" s="171"/>
      <c r="N1591" s="131"/>
    </row>
    <row r="1592" spans="1:14" s="133" customFormat="1" x14ac:dyDescent="0.3">
      <c r="A1592" s="429"/>
      <c r="B1592" s="132"/>
      <c r="C1592" s="172"/>
      <c r="D1592" s="169"/>
      <c r="E1592" s="170"/>
      <c r="F1592" s="107"/>
      <c r="G1592" s="107"/>
      <c r="H1592" s="171"/>
      <c r="I1592" s="107"/>
      <c r="J1592" s="172"/>
      <c r="K1592" s="171"/>
      <c r="N1592" s="131"/>
    </row>
    <row r="1593" spans="1:14" s="133" customFormat="1" x14ac:dyDescent="0.3">
      <c r="A1593" s="429"/>
      <c r="B1593" s="132"/>
      <c r="C1593" s="172"/>
      <c r="D1593" s="169"/>
      <c r="E1593" s="170"/>
      <c r="F1593" s="107"/>
      <c r="G1593" s="107"/>
      <c r="H1593" s="171"/>
      <c r="I1593" s="107"/>
      <c r="J1593" s="172"/>
      <c r="K1593" s="171"/>
      <c r="N1593" s="131"/>
    </row>
    <row r="1594" spans="1:14" s="133" customFormat="1" x14ac:dyDescent="0.3">
      <c r="A1594" s="429"/>
      <c r="B1594" s="132"/>
      <c r="C1594" s="172"/>
      <c r="D1594" s="169"/>
      <c r="E1594" s="170"/>
      <c r="F1594" s="107"/>
      <c r="G1594" s="107"/>
      <c r="H1594" s="171"/>
      <c r="I1594" s="107"/>
      <c r="J1594" s="172"/>
      <c r="K1594" s="171"/>
      <c r="N1594" s="131"/>
    </row>
    <row r="1595" spans="1:14" s="133" customFormat="1" x14ac:dyDescent="0.3">
      <c r="A1595" s="429"/>
      <c r="B1595" s="132"/>
      <c r="C1595" s="172"/>
      <c r="D1595" s="169"/>
      <c r="E1595" s="170"/>
      <c r="F1595" s="107"/>
      <c r="G1595" s="107"/>
      <c r="H1595" s="171"/>
      <c r="I1595" s="107"/>
      <c r="J1595" s="172"/>
      <c r="K1595" s="171"/>
      <c r="N1595" s="131"/>
    </row>
    <row r="1596" spans="1:14" s="133" customFormat="1" x14ac:dyDescent="0.3">
      <c r="A1596" s="429"/>
      <c r="B1596" s="132"/>
      <c r="C1596" s="172"/>
      <c r="D1596" s="169"/>
      <c r="E1596" s="170"/>
      <c r="F1596" s="107"/>
      <c r="G1596" s="107"/>
      <c r="H1596" s="171"/>
      <c r="I1596" s="107"/>
      <c r="J1596" s="172"/>
      <c r="K1596" s="171"/>
      <c r="N1596" s="131"/>
    </row>
    <row r="1597" spans="1:14" s="133" customFormat="1" x14ac:dyDescent="0.3">
      <c r="A1597" s="429"/>
      <c r="B1597" s="132"/>
      <c r="C1597" s="172"/>
      <c r="D1597" s="169"/>
      <c r="E1597" s="170"/>
      <c r="F1597" s="107"/>
      <c r="G1597" s="107"/>
      <c r="H1597" s="171"/>
      <c r="I1597" s="107"/>
      <c r="J1597" s="172"/>
      <c r="K1597" s="171"/>
      <c r="N1597" s="131"/>
    </row>
    <row r="1598" spans="1:14" s="133" customFormat="1" x14ac:dyDescent="0.3">
      <c r="A1598" s="429"/>
      <c r="B1598" s="132"/>
      <c r="C1598" s="172"/>
      <c r="D1598" s="169"/>
      <c r="E1598" s="170"/>
      <c r="F1598" s="107"/>
      <c r="G1598" s="107"/>
      <c r="H1598" s="171"/>
      <c r="I1598" s="107"/>
      <c r="J1598" s="172"/>
      <c r="K1598" s="171"/>
      <c r="N1598" s="131"/>
    </row>
    <row r="1599" spans="1:14" s="133" customFormat="1" x14ac:dyDescent="0.3">
      <c r="A1599" s="429"/>
      <c r="B1599" s="132"/>
      <c r="C1599" s="172"/>
      <c r="D1599" s="169"/>
      <c r="E1599" s="170"/>
      <c r="F1599" s="107"/>
      <c r="G1599" s="107"/>
      <c r="H1599" s="171"/>
      <c r="I1599" s="107"/>
      <c r="J1599" s="172"/>
      <c r="K1599" s="171"/>
      <c r="N1599" s="131"/>
    </row>
    <row r="1600" spans="1:14" s="133" customFormat="1" x14ac:dyDescent="0.3">
      <c r="A1600" s="429"/>
      <c r="B1600" s="132"/>
      <c r="C1600" s="172"/>
      <c r="D1600" s="169"/>
      <c r="E1600" s="170"/>
      <c r="F1600" s="107"/>
      <c r="G1600" s="107"/>
      <c r="H1600" s="171"/>
      <c r="I1600" s="107"/>
      <c r="J1600" s="172"/>
      <c r="K1600" s="171"/>
      <c r="N1600" s="131"/>
    </row>
    <row r="1601" spans="1:14" s="133" customFormat="1" x14ac:dyDescent="0.3">
      <c r="A1601" s="429"/>
      <c r="B1601" s="132"/>
      <c r="C1601" s="172"/>
      <c r="D1601" s="169"/>
      <c r="E1601" s="170"/>
      <c r="F1601" s="107"/>
      <c r="G1601" s="107"/>
      <c r="H1601" s="171"/>
      <c r="I1601" s="107"/>
      <c r="J1601" s="172"/>
      <c r="K1601" s="171"/>
      <c r="N1601" s="131"/>
    </row>
    <row r="1602" spans="1:14" s="133" customFormat="1" x14ac:dyDescent="0.3">
      <c r="A1602" s="429"/>
      <c r="B1602" s="132"/>
      <c r="C1602" s="172"/>
      <c r="D1602" s="169"/>
      <c r="E1602" s="170"/>
      <c r="F1602" s="107"/>
      <c r="G1602" s="107"/>
      <c r="H1602" s="171"/>
      <c r="I1602" s="107"/>
      <c r="J1602" s="172"/>
      <c r="K1602" s="171"/>
      <c r="N1602" s="131"/>
    </row>
    <row r="1603" spans="1:14" s="133" customFormat="1" x14ac:dyDescent="0.3">
      <c r="A1603" s="429"/>
      <c r="B1603" s="132"/>
      <c r="C1603" s="172"/>
      <c r="D1603" s="169"/>
      <c r="E1603" s="170"/>
      <c r="F1603" s="107"/>
      <c r="G1603" s="107"/>
      <c r="H1603" s="171"/>
      <c r="I1603" s="107"/>
      <c r="J1603" s="172"/>
      <c r="K1603" s="171"/>
      <c r="N1603" s="131"/>
    </row>
    <row r="1604" spans="1:14" s="133" customFormat="1" x14ac:dyDescent="0.3">
      <c r="A1604" s="429"/>
      <c r="B1604" s="132"/>
      <c r="C1604" s="172"/>
      <c r="D1604" s="169"/>
      <c r="E1604" s="170"/>
      <c r="F1604" s="107"/>
      <c r="G1604" s="107"/>
      <c r="H1604" s="171"/>
      <c r="I1604" s="107"/>
      <c r="J1604" s="172"/>
      <c r="K1604" s="171"/>
      <c r="N1604" s="131"/>
    </row>
    <row r="1605" spans="1:14" s="133" customFormat="1" x14ac:dyDescent="0.3">
      <c r="A1605" s="429"/>
      <c r="B1605" s="132"/>
      <c r="C1605" s="172"/>
      <c r="D1605" s="169"/>
      <c r="E1605" s="170"/>
      <c r="F1605" s="107"/>
      <c r="G1605" s="107"/>
      <c r="H1605" s="171"/>
      <c r="I1605" s="107"/>
      <c r="J1605" s="172"/>
      <c r="K1605" s="171"/>
      <c r="N1605" s="131"/>
    </row>
    <row r="1606" spans="1:14" s="133" customFormat="1" x14ac:dyDescent="0.3">
      <c r="A1606" s="429"/>
      <c r="B1606" s="132"/>
      <c r="C1606" s="172"/>
      <c r="D1606" s="169"/>
      <c r="E1606" s="170"/>
      <c r="F1606" s="107"/>
      <c r="G1606" s="107"/>
      <c r="H1606" s="171"/>
      <c r="I1606" s="107"/>
      <c r="J1606" s="172"/>
      <c r="K1606" s="171"/>
      <c r="N1606" s="131"/>
    </row>
    <row r="1607" spans="1:14" s="133" customFormat="1" x14ac:dyDescent="0.3">
      <c r="A1607" s="429"/>
      <c r="B1607" s="132"/>
      <c r="C1607" s="172"/>
      <c r="D1607" s="169"/>
      <c r="E1607" s="170"/>
      <c r="F1607" s="107"/>
      <c r="G1607" s="107"/>
      <c r="H1607" s="171"/>
      <c r="I1607" s="107"/>
      <c r="J1607" s="172"/>
      <c r="K1607" s="171"/>
      <c r="N1607" s="131"/>
    </row>
    <row r="1608" spans="1:14" s="133" customFormat="1" x14ac:dyDescent="0.3">
      <c r="A1608" s="429"/>
      <c r="B1608" s="132"/>
      <c r="C1608" s="172"/>
      <c r="D1608" s="169"/>
      <c r="E1608" s="170"/>
      <c r="F1608" s="107"/>
      <c r="G1608" s="107"/>
      <c r="H1608" s="171"/>
      <c r="I1608" s="107"/>
      <c r="J1608" s="172"/>
      <c r="K1608" s="171"/>
      <c r="N1608" s="131"/>
    </row>
    <row r="1609" spans="1:14" s="133" customFormat="1" x14ac:dyDescent="0.3">
      <c r="A1609" s="429"/>
      <c r="B1609" s="132"/>
      <c r="C1609" s="172"/>
      <c r="D1609" s="169"/>
      <c r="E1609" s="170"/>
      <c r="F1609" s="107"/>
      <c r="G1609" s="107"/>
      <c r="H1609" s="171"/>
      <c r="I1609" s="107"/>
      <c r="J1609" s="172"/>
      <c r="K1609" s="171"/>
      <c r="N1609" s="131"/>
    </row>
    <row r="1610" spans="1:14" s="133" customFormat="1" x14ac:dyDescent="0.3">
      <c r="A1610" s="429"/>
      <c r="B1610" s="132"/>
      <c r="C1610" s="172"/>
      <c r="D1610" s="169"/>
      <c r="E1610" s="170"/>
      <c r="F1610" s="107"/>
      <c r="G1610" s="107"/>
      <c r="H1610" s="171"/>
      <c r="I1610" s="107"/>
      <c r="J1610" s="172"/>
      <c r="K1610" s="171"/>
      <c r="N1610" s="131"/>
    </row>
    <row r="1611" spans="1:14" s="133" customFormat="1" x14ac:dyDescent="0.3">
      <c r="A1611" s="429"/>
      <c r="B1611" s="132"/>
      <c r="C1611" s="172"/>
      <c r="D1611" s="169"/>
      <c r="E1611" s="170"/>
      <c r="F1611" s="107"/>
      <c r="G1611" s="107"/>
      <c r="H1611" s="171"/>
      <c r="I1611" s="107"/>
      <c r="J1611" s="172"/>
      <c r="K1611" s="171"/>
      <c r="N1611" s="131"/>
    </row>
    <row r="1612" spans="1:14" s="133" customFormat="1" x14ac:dyDescent="0.3">
      <c r="A1612" s="429"/>
      <c r="B1612" s="132"/>
      <c r="C1612" s="172"/>
      <c r="D1612" s="169"/>
      <c r="E1612" s="170"/>
      <c r="F1612" s="107"/>
      <c r="G1612" s="107"/>
      <c r="H1612" s="171"/>
      <c r="I1612" s="107"/>
      <c r="J1612" s="172"/>
      <c r="K1612" s="171"/>
      <c r="N1612" s="131"/>
    </row>
    <row r="1613" spans="1:14" s="133" customFormat="1" x14ac:dyDescent="0.3">
      <c r="A1613" s="429"/>
      <c r="B1613" s="132"/>
      <c r="C1613" s="172"/>
      <c r="D1613" s="169"/>
      <c r="E1613" s="170"/>
      <c r="F1613" s="107"/>
      <c r="G1613" s="107"/>
      <c r="H1613" s="171"/>
      <c r="I1613" s="107"/>
      <c r="J1613" s="172"/>
      <c r="K1613" s="171"/>
      <c r="N1613" s="131"/>
    </row>
    <row r="1614" spans="1:14" s="133" customFormat="1" x14ac:dyDescent="0.3">
      <c r="A1614" s="429"/>
      <c r="B1614" s="132"/>
      <c r="C1614" s="172"/>
      <c r="D1614" s="169"/>
      <c r="E1614" s="170"/>
      <c r="F1614" s="107"/>
      <c r="G1614" s="107"/>
      <c r="H1614" s="171"/>
      <c r="I1614" s="107"/>
      <c r="J1614" s="172"/>
      <c r="K1614" s="171"/>
      <c r="N1614" s="131"/>
    </row>
    <row r="1615" spans="1:14" s="133" customFormat="1" x14ac:dyDescent="0.3">
      <c r="A1615" s="429"/>
      <c r="B1615" s="132"/>
      <c r="C1615" s="172"/>
      <c r="D1615" s="169"/>
      <c r="E1615" s="170"/>
      <c r="F1615" s="107"/>
      <c r="G1615" s="107"/>
      <c r="H1615" s="171"/>
      <c r="I1615" s="107"/>
      <c r="J1615" s="172"/>
      <c r="K1615" s="171"/>
      <c r="N1615" s="131"/>
    </row>
    <row r="1616" spans="1:14" s="133" customFormat="1" x14ac:dyDescent="0.3">
      <c r="A1616" s="429"/>
      <c r="B1616" s="132"/>
      <c r="C1616" s="172"/>
      <c r="D1616" s="169"/>
      <c r="E1616" s="170"/>
      <c r="F1616" s="107"/>
      <c r="G1616" s="107"/>
      <c r="H1616" s="171"/>
      <c r="I1616" s="107"/>
      <c r="J1616" s="172"/>
      <c r="K1616" s="171"/>
      <c r="N1616" s="131"/>
    </row>
    <row r="1617" spans="1:14" s="133" customFormat="1" x14ac:dyDescent="0.3">
      <c r="A1617" s="429"/>
      <c r="B1617" s="132"/>
      <c r="C1617" s="172"/>
      <c r="D1617" s="169"/>
      <c r="E1617" s="170"/>
      <c r="F1617" s="107"/>
      <c r="G1617" s="107"/>
      <c r="H1617" s="171"/>
      <c r="I1617" s="107"/>
      <c r="J1617" s="172"/>
      <c r="K1617" s="171"/>
      <c r="N1617" s="131"/>
    </row>
    <row r="1618" spans="1:14" s="133" customFormat="1" x14ac:dyDescent="0.3">
      <c r="A1618" s="429"/>
      <c r="B1618" s="132"/>
      <c r="C1618" s="172"/>
      <c r="D1618" s="169"/>
      <c r="E1618" s="170"/>
      <c r="F1618" s="107"/>
      <c r="G1618" s="107"/>
      <c r="H1618" s="171"/>
      <c r="I1618" s="107"/>
      <c r="J1618" s="172"/>
      <c r="K1618" s="171"/>
      <c r="N1618" s="131"/>
    </row>
    <row r="1619" spans="1:14" s="133" customFormat="1" x14ac:dyDescent="0.3">
      <c r="A1619" s="429"/>
      <c r="B1619" s="132"/>
      <c r="C1619" s="172"/>
      <c r="D1619" s="169"/>
      <c r="E1619" s="170"/>
      <c r="F1619" s="107"/>
      <c r="G1619" s="107"/>
      <c r="H1619" s="171"/>
      <c r="I1619" s="107"/>
      <c r="J1619" s="172"/>
      <c r="K1619" s="171"/>
      <c r="N1619" s="131"/>
    </row>
    <row r="1620" spans="1:14" s="133" customFormat="1" x14ac:dyDescent="0.3">
      <c r="A1620" s="429"/>
      <c r="B1620" s="132"/>
      <c r="C1620" s="172"/>
      <c r="D1620" s="169"/>
      <c r="E1620" s="170"/>
      <c r="F1620" s="107"/>
      <c r="G1620" s="107"/>
      <c r="H1620" s="171"/>
      <c r="I1620" s="107"/>
      <c r="J1620" s="172"/>
      <c r="K1620" s="171"/>
      <c r="N1620" s="131"/>
    </row>
    <row r="1621" spans="1:14" s="133" customFormat="1" x14ac:dyDescent="0.3">
      <c r="A1621" s="429"/>
      <c r="B1621" s="132"/>
      <c r="C1621" s="172"/>
      <c r="D1621" s="169"/>
      <c r="E1621" s="170"/>
      <c r="F1621" s="107"/>
      <c r="G1621" s="107"/>
      <c r="H1621" s="171"/>
      <c r="I1621" s="107"/>
      <c r="J1621" s="172"/>
      <c r="K1621" s="171"/>
      <c r="N1621" s="131"/>
    </row>
    <row r="1622" spans="1:14" s="133" customFormat="1" x14ac:dyDescent="0.3">
      <c r="A1622" s="429"/>
      <c r="B1622" s="132"/>
      <c r="C1622" s="172"/>
      <c r="D1622" s="169"/>
      <c r="E1622" s="170"/>
      <c r="F1622" s="107"/>
      <c r="G1622" s="107"/>
      <c r="H1622" s="171"/>
      <c r="I1622" s="107"/>
      <c r="J1622" s="172"/>
      <c r="K1622" s="171"/>
      <c r="N1622" s="131"/>
    </row>
    <row r="1623" spans="1:14" s="133" customFormat="1" x14ac:dyDescent="0.3">
      <c r="A1623" s="429"/>
      <c r="B1623" s="132"/>
      <c r="C1623" s="172"/>
      <c r="D1623" s="169"/>
      <c r="E1623" s="170"/>
      <c r="F1623" s="107"/>
      <c r="G1623" s="107"/>
      <c r="H1623" s="171"/>
      <c r="I1623" s="107"/>
      <c r="J1623" s="172"/>
      <c r="K1623" s="171"/>
      <c r="N1623" s="131"/>
    </row>
    <row r="1624" spans="1:14" s="133" customFormat="1" x14ac:dyDescent="0.3">
      <c r="A1624" s="429"/>
      <c r="B1624" s="132"/>
      <c r="C1624" s="172"/>
      <c r="D1624" s="169"/>
      <c r="E1624" s="170"/>
      <c r="F1624" s="107"/>
      <c r="G1624" s="107"/>
      <c r="H1624" s="171"/>
      <c r="I1624" s="107"/>
      <c r="J1624" s="172"/>
      <c r="K1624" s="171"/>
      <c r="N1624" s="131"/>
    </row>
    <row r="1625" spans="1:14" s="133" customFormat="1" x14ac:dyDescent="0.3">
      <c r="A1625" s="429"/>
      <c r="B1625" s="132"/>
      <c r="C1625" s="172"/>
      <c r="D1625" s="169"/>
      <c r="E1625" s="170"/>
      <c r="F1625" s="107"/>
      <c r="G1625" s="107"/>
      <c r="H1625" s="171"/>
      <c r="I1625" s="107"/>
      <c r="J1625" s="172"/>
      <c r="K1625" s="171"/>
      <c r="N1625" s="131"/>
    </row>
    <row r="1626" spans="1:14" s="133" customFormat="1" x14ac:dyDescent="0.3">
      <c r="A1626" s="429"/>
      <c r="B1626" s="132"/>
      <c r="C1626" s="172"/>
      <c r="D1626" s="169"/>
      <c r="E1626" s="170"/>
      <c r="F1626" s="107"/>
      <c r="G1626" s="107"/>
      <c r="H1626" s="171"/>
      <c r="I1626" s="107"/>
      <c r="J1626" s="172"/>
      <c r="K1626" s="171"/>
      <c r="N1626" s="131"/>
    </row>
    <row r="1627" spans="1:14" s="133" customFormat="1" x14ac:dyDescent="0.3">
      <c r="A1627" s="429"/>
      <c r="B1627" s="132"/>
      <c r="C1627" s="172"/>
      <c r="D1627" s="169"/>
      <c r="E1627" s="170"/>
      <c r="F1627" s="107"/>
      <c r="G1627" s="107"/>
      <c r="H1627" s="171"/>
      <c r="I1627" s="107"/>
      <c r="J1627" s="172"/>
      <c r="K1627" s="171"/>
      <c r="N1627" s="131"/>
    </row>
    <row r="1628" spans="1:14" s="133" customFormat="1" x14ac:dyDescent="0.3">
      <c r="A1628" s="429"/>
      <c r="B1628" s="132"/>
      <c r="C1628" s="172"/>
      <c r="D1628" s="169"/>
      <c r="E1628" s="170"/>
      <c r="F1628" s="107"/>
      <c r="G1628" s="107"/>
      <c r="H1628" s="171"/>
      <c r="I1628" s="107"/>
      <c r="J1628" s="172"/>
      <c r="K1628" s="171"/>
      <c r="N1628" s="131"/>
    </row>
    <row r="1629" spans="1:14" s="133" customFormat="1" x14ac:dyDescent="0.3">
      <c r="A1629" s="429"/>
      <c r="B1629" s="132"/>
      <c r="C1629" s="172"/>
      <c r="D1629" s="169"/>
      <c r="E1629" s="170"/>
      <c r="F1629" s="107"/>
      <c r="G1629" s="107"/>
      <c r="H1629" s="171"/>
      <c r="I1629" s="107"/>
      <c r="J1629" s="172"/>
      <c r="K1629" s="171"/>
      <c r="N1629" s="131"/>
    </row>
    <row r="1630" spans="1:14" s="133" customFormat="1" x14ac:dyDescent="0.3">
      <c r="A1630" s="429"/>
      <c r="B1630" s="132"/>
      <c r="C1630" s="172"/>
      <c r="D1630" s="169"/>
      <c r="E1630" s="170"/>
      <c r="F1630" s="107"/>
      <c r="G1630" s="107"/>
      <c r="H1630" s="171"/>
      <c r="I1630" s="107"/>
      <c r="J1630" s="172"/>
      <c r="K1630" s="171"/>
      <c r="N1630" s="131"/>
    </row>
    <row r="1631" spans="1:14" s="133" customFormat="1" x14ac:dyDescent="0.3">
      <c r="A1631" s="429"/>
      <c r="B1631" s="132"/>
      <c r="C1631" s="172"/>
      <c r="D1631" s="169"/>
      <c r="E1631" s="170"/>
      <c r="F1631" s="107"/>
      <c r="G1631" s="107"/>
      <c r="H1631" s="171"/>
      <c r="I1631" s="107"/>
      <c r="J1631" s="172"/>
      <c r="K1631" s="171"/>
      <c r="N1631" s="131"/>
    </row>
    <row r="1632" spans="1:14" s="133" customFormat="1" x14ac:dyDescent="0.3">
      <c r="A1632" s="429"/>
      <c r="B1632" s="132"/>
      <c r="C1632" s="172"/>
      <c r="D1632" s="169"/>
      <c r="E1632" s="170"/>
      <c r="F1632" s="107"/>
      <c r="G1632" s="107"/>
      <c r="H1632" s="171"/>
      <c r="I1632" s="107"/>
      <c r="J1632" s="172"/>
      <c r="K1632" s="171"/>
      <c r="N1632" s="131"/>
    </row>
    <row r="1633" spans="1:14" s="133" customFormat="1" x14ac:dyDescent="0.3">
      <c r="A1633" s="429"/>
      <c r="B1633" s="132"/>
      <c r="C1633" s="172"/>
      <c r="D1633" s="169"/>
      <c r="E1633" s="170"/>
      <c r="F1633" s="107"/>
      <c r="G1633" s="107"/>
      <c r="H1633" s="171"/>
      <c r="I1633" s="107"/>
      <c r="J1633" s="172"/>
      <c r="K1633" s="171"/>
      <c r="N1633" s="131"/>
    </row>
    <row r="1634" spans="1:14" s="133" customFormat="1" x14ac:dyDescent="0.3">
      <c r="A1634" s="429"/>
      <c r="B1634" s="132"/>
      <c r="C1634" s="172"/>
      <c r="D1634" s="169"/>
      <c r="E1634" s="170"/>
      <c r="F1634" s="107"/>
      <c r="G1634" s="107"/>
      <c r="H1634" s="171"/>
      <c r="I1634" s="107"/>
      <c r="J1634" s="172"/>
      <c r="K1634" s="171"/>
      <c r="N1634" s="131"/>
    </row>
    <row r="1635" spans="1:14" s="133" customFormat="1" x14ac:dyDescent="0.3">
      <c r="A1635" s="429"/>
      <c r="B1635" s="132"/>
      <c r="C1635" s="172"/>
      <c r="D1635" s="169"/>
      <c r="E1635" s="170"/>
      <c r="F1635" s="107"/>
      <c r="G1635" s="107"/>
      <c r="H1635" s="171"/>
      <c r="I1635" s="107"/>
      <c r="J1635" s="172"/>
      <c r="K1635" s="171"/>
      <c r="N1635" s="131"/>
    </row>
    <row r="1636" spans="1:14" s="133" customFormat="1" x14ac:dyDescent="0.3">
      <c r="A1636" s="429"/>
      <c r="B1636" s="132"/>
      <c r="C1636" s="172"/>
      <c r="D1636" s="169"/>
      <c r="E1636" s="170"/>
      <c r="F1636" s="107"/>
      <c r="G1636" s="107"/>
      <c r="H1636" s="171"/>
      <c r="I1636" s="107"/>
      <c r="J1636" s="172"/>
      <c r="K1636" s="171"/>
      <c r="N1636" s="131"/>
    </row>
    <row r="1637" spans="1:14" s="133" customFormat="1" x14ac:dyDescent="0.3">
      <c r="A1637" s="429"/>
      <c r="B1637" s="132"/>
      <c r="C1637" s="172"/>
      <c r="D1637" s="169"/>
      <c r="E1637" s="170"/>
      <c r="F1637" s="107"/>
      <c r="G1637" s="107"/>
      <c r="H1637" s="171"/>
      <c r="I1637" s="107"/>
      <c r="J1637" s="172"/>
      <c r="K1637" s="171"/>
      <c r="N1637" s="131"/>
    </row>
    <row r="1638" spans="1:14" s="133" customFormat="1" x14ac:dyDescent="0.3">
      <c r="A1638" s="429"/>
      <c r="B1638" s="132"/>
      <c r="C1638" s="172"/>
      <c r="D1638" s="169"/>
      <c r="E1638" s="170"/>
      <c r="F1638" s="107"/>
      <c r="G1638" s="107"/>
      <c r="H1638" s="171"/>
      <c r="I1638" s="107"/>
      <c r="J1638" s="172"/>
      <c r="K1638" s="171"/>
      <c r="N1638" s="131"/>
    </row>
    <row r="1639" spans="1:14" s="133" customFormat="1" x14ac:dyDescent="0.3">
      <c r="A1639" s="429"/>
      <c r="B1639" s="132"/>
      <c r="C1639" s="172"/>
      <c r="D1639" s="169"/>
      <c r="E1639" s="170"/>
      <c r="F1639" s="107"/>
      <c r="G1639" s="107"/>
      <c r="H1639" s="171"/>
      <c r="I1639" s="107"/>
      <c r="J1639" s="172"/>
      <c r="K1639" s="171"/>
      <c r="N1639" s="131"/>
    </row>
    <row r="1640" spans="1:14" s="133" customFormat="1" x14ac:dyDescent="0.3">
      <c r="A1640" s="429"/>
      <c r="B1640" s="132"/>
      <c r="C1640" s="172"/>
      <c r="D1640" s="169"/>
      <c r="E1640" s="170"/>
      <c r="F1640" s="107"/>
      <c r="G1640" s="107"/>
      <c r="H1640" s="171"/>
      <c r="I1640" s="107"/>
      <c r="J1640" s="172"/>
      <c r="K1640" s="171"/>
      <c r="N1640" s="131"/>
    </row>
    <row r="1641" spans="1:14" s="133" customFormat="1" x14ac:dyDescent="0.3">
      <c r="A1641" s="429"/>
      <c r="B1641" s="132"/>
      <c r="C1641" s="172"/>
      <c r="D1641" s="169"/>
      <c r="E1641" s="170"/>
      <c r="F1641" s="107"/>
      <c r="G1641" s="107"/>
      <c r="H1641" s="171"/>
      <c r="I1641" s="107"/>
      <c r="J1641" s="172"/>
      <c r="K1641" s="171"/>
      <c r="N1641" s="131"/>
    </row>
    <row r="1642" spans="1:14" s="133" customFormat="1" x14ac:dyDescent="0.3">
      <c r="A1642" s="429"/>
      <c r="B1642" s="132"/>
      <c r="C1642" s="172"/>
      <c r="D1642" s="169"/>
      <c r="E1642" s="170"/>
      <c r="F1642" s="107"/>
      <c r="G1642" s="107"/>
      <c r="H1642" s="171"/>
      <c r="I1642" s="107"/>
      <c r="J1642" s="172"/>
      <c r="K1642" s="171"/>
      <c r="N1642" s="131"/>
    </row>
    <row r="1643" spans="1:14" s="133" customFormat="1" x14ac:dyDescent="0.3">
      <c r="A1643" s="429"/>
      <c r="B1643" s="132"/>
      <c r="C1643" s="172"/>
      <c r="D1643" s="169"/>
      <c r="E1643" s="170"/>
      <c r="F1643" s="107"/>
      <c r="G1643" s="107"/>
      <c r="H1643" s="171"/>
      <c r="I1643" s="107"/>
      <c r="J1643" s="172"/>
      <c r="K1643" s="171"/>
      <c r="N1643" s="131"/>
    </row>
    <row r="1644" spans="1:14" s="133" customFormat="1" x14ac:dyDescent="0.3">
      <c r="A1644" s="429"/>
      <c r="B1644" s="132"/>
      <c r="C1644" s="172"/>
      <c r="D1644" s="169"/>
      <c r="E1644" s="170"/>
      <c r="F1644" s="107"/>
      <c r="G1644" s="107"/>
      <c r="H1644" s="171"/>
      <c r="I1644" s="107"/>
      <c r="J1644" s="172"/>
      <c r="K1644" s="171"/>
      <c r="N1644" s="131"/>
    </row>
    <row r="1645" spans="1:14" s="133" customFormat="1" x14ac:dyDescent="0.3">
      <c r="A1645" s="429"/>
      <c r="B1645" s="132"/>
      <c r="C1645" s="172"/>
      <c r="D1645" s="169"/>
      <c r="E1645" s="170"/>
      <c r="F1645" s="107"/>
      <c r="G1645" s="107"/>
      <c r="H1645" s="171"/>
      <c r="I1645" s="107"/>
      <c r="J1645" s="172"/>
      <c r="K1645" s="171"/>
      <c r="N1645" s="131"/>
    </row>
    <row r="1646" spans="1:14" s="133" customFormat="1" x14ac:dyDescent="0.3">
      <c r="A1646" s="429"/>
      <c r="B1646" s="132"/>
      <c r="C1646" s="172"/>
      <c r="D1646" s="169"/>
      <c r="E1646" s="170"/>
      <c r="F1646" s="107"/>
      <c r="G1646" s="107"/>
      <c r="H1646" s="171"/>
      <c r="I1646" s="107"/>
      <c r="J1646" s="172"/>
      <c r="K1646" s="171"/>
      <c r="N1646" s="131"/>
    </row>
    <row r="1647" spans="1:14" s="133" customFormat="1" x14ac:dyDescent="0.3">
      <c r="A1647" s="429"/>
      <c r="B1647" s="132"/>
      <c r="C1647" s="172"/>
      <c r="D1647" s="169"/>
      <c r="E1647" s="170"/>
      <c r="F1647" s="107"/>
      <c r="G1647" s="107"/>
      <c r="H1647" s="171"/>
      <c r="I1647" s="107"/>
      <c r="J1647" s="172"/>
      <c r="K1647" s="171"/>
      <c r="N1647" s="131"/>
    </row>
    <row r="1648" spans="1:14" s="133" customFormat="1" x14ac:dyDescent="0.3">
      <c r="A1648" s="429"/>
      <c r="B1648" s="132"/>
      <c r="C1648" s="172"/>
      <c r="D1648" s="169"/>
      <c r="E1648" s="170"/>
      <c r="F1648" s="107"/>
      <c r="G1648" s="107"/>
      <c r="H1648" s="171"/>
      <c r="I1648" s="107"/>
      <c r="J1648" s="172"/>
      <c r="K1648" s="171"/>
      <c r="N1648" s="131"/>
    </row>
    <row r="1649" spans="1:14" s="133" customFormat="1" x14ac:dyDescent="0.3">
      <c r="A1649" s="429"/>
      <c r="B1649" s="132"/>
      <c r="C1649" s="172"/>
      <c r="D1649" s="169"/>
      <c r="E1649" s="170"/>
      <c r="F1649" s="107"/>
      <c r="G1649" s="107"/>
      <c r="H1649" s="171"/>
      <c r="I1649" s="107"/>
      <c r="J1649" s="172"/>
      <c r="K1649" s="171"/>
      <c r="N1649" s="131"/>
    </row>
    <row r="1650" spans="1:14" s="133" customFormat="1" x14ac:dyDescent="0.3">
      <c r="A1650" s="429"/>
      <c r="B1650" s="132"/>
      <c r="C1650" s="172"/>
      <c r="D1650" s="169"/>
      <c r="E1650" s="170"/>
      <c r="F1650" s="107"/>
      <c r="G1650" s="107"/>
      <c r="H1650" s="171"/>
      <c r="I1650" s="107"/>
      <c r="J1650" s="172"/>
      <c r="K1650" s="171"/>
      <c r="N1650" s="131"/>
    </row>
    <row r="1651" spans="1:14" s="133" customFormat="1" x14ac:dyDescent="0.3">
      <c r="A1651" s="429"/>
      <c r="B1651" s="132"/>
      <c r="C1651" s="172"/>
      <c r="D1651" s="169"/>
      <c r="E1651" s="170"/>
      <c r="F1651" s="107"/>
      <c r="G1651" s="107"/>
      <c r="H1651" s="171"/>
      <c r="I1651" s="107"/>
      <c r="J1651" s="172"/>
      <c r="K1651" s="171"/>
      <c r="N1651" s="131"/>
    </row>
    <row r="1652" spans="1:14" s="133" customFormat="1" x14ac:dyDescent="0.3">
      <c r="A1652" s="429"/>
      <c r="B1652" s="132"/>
      <c r="C1652" s="172"/>
      <c r="D1652" s="169"/>
      <c r="E1652" s="170"/>
      <c r="F1652" s="107"/>
      <c r="G1652" s="107"/>
      <c r="H1652" s="171"/>
      <c r="I1652" s="107"/>
      <c r="J1652" s="172"/>
      <c r="K1652" s="171"/>
      <c r="N1652" s="131"/>
    </row>
    <row r="1653" spans="1:14" s="133" customFormat="1" x14ac:dyDescent="0.3">
      <c r="A1653" s="429"/>
      <c r="B1653" s="132"/>
      <c r="C1653" s="172"/>
      <c r="D1653" s="169"/>
      <c r="E1653" s="170"/>
      <c r="F1653" s="107"/>
      <c r="G1653" s="107"/>
      <c r="H1653" s="171"/>
      <c r="I1653" s="107"/>
      <c r="J1653" s="172"/>
      <c r="K1653" s="171"/>
      <c r="N1653" s="131"/>
    </row>
    <row r="1654" spans="1:14" s="133" customFormat="1" x14ac:dyDescent="0.3">
      <c r="A1654" s="429"/>
      <c r="B1654" s="132"/>
      <c r="C1654" s="172"/>
      <c r="D1654" s="169"/>
      <c r="E1654" s="170"/>
      <c r="F1654" s="107"/>
      <c r="G1654" s="107"/>
      <c r="H1654" s="171"/>
      <c r="I1654" s="107"/>
      <c r="J1654" s="172"/>
      <c r="K1654" s="171"/>
      <c r="N1654" s="131"/>
    </row>
    <row r="1655" spans="1:14" s="133" customFormat="1" x14ac:dyDescent="0.3">
      <c r="A1655" s="429"/>
      <c r="B1655" s="132"/>
      <c r="C1655" s="172"/>
      <c r="D1655" s="169"/>
      <c r="E1655" s="170"/>
      <c r="F1655" s="107"/>
      <c r="G1655" s="107"/>
      <c r="H1655" s="171"/>
      <c r="I1655" s="107"/>
      <c r="J1655" s="172"/>
      <c r="K1655" s="171"/>
      <c r="N1655" s="131"/>
    </row>
    <row r="1656" spans="1:14" s="133" customFormat="1" x14ac:dyDescent="0.3">
      <c r="A1656" s="429"/>
      <c r="B1656" s="132"/>
      <c r="C1656" s="172"/>
      <c r="D1656" s="169"/>
      <c r="E1656" s="170"/>
      <c r="F1656" s="107"/>
      <c r="G1656" s="107"/>
      <c r="H1656" s="171"/>
      <c r="I1656" s="107"/>
      <c r="J1656" s="172"/>
      <c r="K1656" s="171"/>
      <c r="N1656" s="131"/>
    </row>
    <row r="1657" spans="1:14" s="133" customFormat="1" x14ac:dyDescent="0.3">
      <c r="A1657" s="429"/>
      <c r="B1657" s="132"/>
      <c r="C1657" s="172"/>
      <c r="D1657" s="169"/>
      <c r="E1657" s="170"/>
      <c r="F1657" s="107"/>
      <c r="G1657" s="107"/>
      <c r="H1657" s="171"/>
      <c r="I1657" s="107"/>
      <c r="J1657" s="172"/>
      <c r="K1657" s="171"/>
      <c r="N1657" s="131"/>
    </row>
    <row r="1658" spans="1:14" s="133" customFormat="1" x14ac:dyDescent="0.3">
      <c r="A1658" s="429"/>
      <c r="B1658" s="132"/>
      <c r="C1658" s="172"/>
      <c r="D1658" s="169"/>
      <c r="E1658" s="170"/>
      <c r="F1658" s="107"/>
      <c r="G1658" s="107"/>
      <c r="H1658" s="171"/>
      <c r="I1658" s="107"/>
      <c r="J1658" s="172"/>
      <c r="K1658" s="171"/>
      <c r="N1658" s="131"/>
    </row>
    <row r="1659" spans="1:14" s="133" customFormat="1" x14ac:dyDescent="0.3">
      <c r="A1659" s="429"/>
      <c r="B1659" s="132"/>
      <c r="C1659" s="172"/>
      <c r="D1659" s="169"/>
      <c r="E1659" s="170"/>
      <c r="F1659" s="107"/>
      <c r="G1659" s="107"/>
      <c r="H1659" s="171"/>
      <c r="I1659" s="107"/>
      <c r="J1659" s="172"/>
      <c r="K1659" s="171"/>
      <c r="N1659" s="131"/>
    </row>
    <row r="1660" spans="1:14" s="133" customFormat="1" x14ac:dyDescent="0.3">
      <c r="A1660" s="429"/>
      <c r="B1660" s="132"/>
      <c r="C1660" s="172"/>
      <c r="D1660" s="169"/>
      <c r="E1660" s="170"/>
      <c r="F1660" s="107"/>
      <c r="G1660" s="107"/>
      <c r="H1660" s="171"/>
      <c r="I1660" s="107"/>
      <c r="J1660" s="172"/>
      <c r="K1660" s="171"/>
      <c r="N1660" s="131"/>
    </row>
    <row r="1661" spans="1:14" s="133" customFormat="1" x14ac:dyDescent="0.3">
      <c r="A1661" s="429"/>
      <c r="B1661" s="132"/>
      <c r="C1661" s="172"/>
      <c r="D1661" s="169"/>
      <c r="E1661" s="170"/>
      <c r="F1661" s="107"/>
      <c r="G1661" s="107"/>
      <c r="H1661" s="171"/>
      <c r="I1661" s="107"/>
      <c r="J1661" s="172"/>
      <c r="K1661" s="171"/>
      <c r="N1661" s="131"/>
    </row>
    <row r="1662" spans="1:14" s="133" customFormat="1" x14ac:dyDescent="0.3">
      <c r="A1662" s="429"/>
      <c r="B1662" s="132"/>
      <c r="C1662" s="172"/>
      <c r="D1662" s="169"/>
      <c r="E1662" s="170"/>
      <c r="F1662" s="107"/>
      <c r="G1662" s="107"/>
      <c r="H1662" s="171"/>
      <c r="I1662" s="107"/>
      <c r="J1662" s="172"/>
      <c r="K1662" s="171"/>
      <c r="N1662" s="131"/>
    </row>
    <row r="1663" spans="1:14" s="133" customFormat="1" x14ac:dyDescent="0.3">
      <c r="A1663" s="429"/>
      <c r="B1663" s="132"/>
      <c r="C1663" s="172"/>
      <c r="D1663" s="169"/>
      <c r="E1663" s="170"/>
      <c r="F1663" s="107"/>
      <c r="G1663" s="107"/>
      <c r="H1663" s="171"/>
      <c r="I1663" s="107"/>
      <c r="J1663" s="172"/>
      <c r="K1663" s="171"/>
      <c r="N1663" s="131"/>
    </row>
    <row r="1664" spans="1:14" s="133" customFormat="1" x14ac:dyDescent="0.3">
      <c r="A1664" s="429"/>
      <c r="B1664" s="132"/>
      <c r="C1664" s="172"/>
      <c r="D1664" s="169"/>
      <c r="E1664" s="170"/>
      <c r="F1664" s="107"/>
      <c r="G1664" s="107"/>
      <c r="H1664" s="171"/>
      <c r="I1664" s="107"/>
      <c r="J1664" s="172"/>
      <c r="K1664" s="171"/>
      <c r="N1664" s="131"/>
    </row>
    <row r="1665" spans="1:14" s="133" customFormat="1" x14ac:dyDescent="0.3">
      <c r="A1665" s="429"/>
      <c r="B1665" s="132"/>
      <c r="C1665" s="172"/>
      <c r="D1665" s="169"/>
      <c r="E1665" s="170"/>
      <c r="F1665" s="107"/>
      <c r="G1665" s="107"/>
      <c r="H1665" s="171"/>
      <c r="I1665" s="107"/>
      <c r="J1665" s="172"/>
      <c r="K1665" s="171"/>
      <c r="N1665" s="131"/>
    </row>
    <row r="1666" spans="1:14" s="133" customFormat="1" x14ac:dyDescent="0.3">
      <c r="A1666" s="429"/>
      <c r="B1666" s="132"/>
      <c r="C1666" s="172"/>
      <c r="D1666" s="169"/>
      <c r="E1666" s="170"/>
      <c r="F1666" s="107"/>
      <c r="G1666" s="107"/>
      <c r="H1666" s="171"/>
      <c r="I1666" s="107"/>
      <c r="J1666" s="172"/>
      <c r="K1666" s="171"/>
      <c r="N1666" s="131"/>
    </row>
    <row r="1667" spans="1:14" s="133" customFormat="1" x14ac:dyDescent="0.3">
      <c r="A1667" s="429"/>
      <c r="B1667" s="132"/>
      <c r="C1667" s="172"/>
      <c r="D1667" s="169"/>
      <c r="E1667" s="170"/>
      <c r="F1667" s="107"/>
      <c r="G1667" s="107"/>
      <c r="H1667" s="171"/>
      <c r="I1667" s="107"/>
      <c r="J1667" s="172"/>
      <c r="K1667" s="171"/>
      <c r="N1667" s="131"/>
    </row>
    <row r="1668" spans="1:14" s="133" customFormat="1" x14ac:dyDescent="0.3">
      <c r="A1668" s="429"/>
      <c r="B1668" s="132"/>
      <c r="C1668" s="172"/>
      <c r="D1668" s="169"/>
      <c r="E1668" s="170"/>
      <c r="F1668" s="107"/>
      <c r="G1668" s="107"/>
      <c r="H1668" s="171"/>
      <c r="I1668" s="107"/>
      <c r="J1668" s="172"/>
      <c r="K1668" s="171"/>
      <c r="N1668" s="131"/>
    </row>
    <row r="1669" spans="1:14" s="133" customFormat="1" x14ac:dyDescent="0.3">
      <c r="A1669" s="429"/>
      <c r="B1669" s="132"/>
      <c r="C1669" s="172"/>
      <c r="D1669" s="169"/>
      <c r="E1669" s="170"/>
      <c r="F1669" s="107"/>
      <c r="G1669" s="107"/>
      <c r="H1669" s="171"/>
      <c r="I1669" s="107"/>
      <c r="J1669" s="172"/>
      <c r="K1669" s="171"/>
      <c r="N1669" s="131"/>
    </row>
    <row r="1670" spans="1:14" s="133" customFormat="1" x14ac:dyDescent="0.3">
      <c r="A1670" s="429"/>
      <c r="B1670" s="132"/>
      <c r="C1670" s="172"/>
      <c r="D1670" s="169"/>
      <c r="E1670" s="170"/>
      <c r="F1670" s="107"/>
      <c r="G1670" s="107"/>
      <c r="H1670" s="171"/>
      <c r="I1670" s="107"/>
      <c r="J1670" s="172"/>
      <c r="K1670" s="171"/>
      <c r="N1670" s="131"/>
    </row>
    <row r="1671" spans="1:14" s="133" customFormat="1" x14ac:dyDescent="0.3">
      <c r="A1671" s="429"/>
      <c r="B1671" s="132"/>
      <c r="C1671" s="172"/>
      <c r="D1671" s="169"/>
      <c r="E1671" s="170"/>
      <c r="F1671" s="107"/>
      <c r="G1671" s="107"/>
      <c r="H1671" s="171"/>
      <c r="I1671" s="107"/>
      <c r="J1671" s="172"/>
      <c r="K1671" s="171"/>
      <c r="N1671" s="131"/>
    </row>
    <row r="1672" spans="1:14" s="133" customFormat="1" x14ac:dyDescent="0.3">
      <c r="A1672" s="429"/>
      <c r="B1672" s="132"/>
      <c r="C1672" s="172"/>
      <c r="D1672" s="169"/>
      <c r="E1672" s="170"/>
      <c r="F1672" s="107"/>
      <c r="G1672" s="107"/>
      <c r="H1672" s="171"/>
      <c r="I1672" s="107"/>
      <c r="J1672" s="172"/>
      <c r="K1672" s="171"/>
      <c r="N1672" s="131"/>
    </row>
    <row r="1673" spans="1:14" s="133" customFormat="1" x14ac:dyDescent="0.3">
      <c r="A1673" s="429"/>
      <c r="B1673" s="132"/>
      <c r="C1673" s="172"/>
      <c r="D1673" s="169"/>
      <c r="E1673" s="170"/>
      <c r="F1673" s="107"/>
      <c r="G1673" s="107"/>
      <c r="H1673" s="171"/>
      <c r="I1673" s="107"/>
      <c r="J1673" s="172"/>
      <c r="K1673" s="171"/>
      <c r="N1673" s="131"/>
    </row>
    <row r="1674" spans="1:14" s="133" customFormat="1" x14ac:dyDescent="0.3">
      <c r="A1674" s="429"/>
      <c r="B1674" s="132"/>
      <c r="C1674" s="172"/>
      <c r="D1674" s="169"/>
      <c r="E1674" s="170"/>
      <c r="F1674" s="107"/>
      <c r="G1674" s="107"/>
      <c r="H1674" s="171"/>
      <c r="I1674" s="107"/>
      <c r="J1674" s="172"/>
      <c r="K1674" s="171"/>
      <c r="N1674" s="131"/>
    </row>
    <row r="1675" spans="1:14" s="133" customFormat="1" x14ac:dyDescent="0.3">
      <c r="A1675" s="429"/>
      <c r="B1675" s="132"/>
      <c r="C1675" s="172"/>
      <c r="D1675" s="169"/>
      <c r="E1675" s="170"/>
      <c r="F1675" s="107"/>
      <c r="G1675" s="107"/>
      <c r="H1675" s="171"/>
      <c r="I1675" s="107"/>
      <c r="J1675" s="172"/>
      <c r="K1675" s="171"/>
      <c r="N1675" s="131"/>
    </row>
    <row r="1676" spans="1:14" s="133" customFormat="1" x14ac:dyDescent="0.3">
      <c r="A1676" s="429"/>
      <c r="B1676" s="132"/>
      <c r="C1676" s="172"/>
      <c r="D1676" s="169"/>
      <c r="E1676" s="170"/>
      <c r="F1676" s="107"/>
      <c r="G1676" s="107"/>
      <c r="H1676" s="171"/>
      <c r="I1676" s="107"/>
      <c r="J1676" s="172"/>
      <c r="K1676" s="171"/>
      <c r="N1676" s="131"/>
    </row>
    <row r="1677" spans="1:14" s="133" customFormat="1" x14ac:dyDescent="0.3">
      <c r="A1677" s="429"/>
      <c r="B1677" s="132"/>
      <c r="C1677" s="172"/>
      <c r="D1677" s="169"/>
      <c r="E1677" s="170"/>
      <c r="F1677" s="107"/>
      <c r="G1677" s="107"/>
      <c r="H1677" s="171"/>
      <c r="I1677" s="107"/>
      <c r="J1677" s="172"/>
      <c r="K1677" s="171"/>
      <c r="N1677" s="131"/>
    </row>
    <row r="1678" spans="1:14" s="133" customFormat="1" x14ac:dyDescent="0.3">
      <c r="A1678" s="429"/>
      <c r="B1678" s="132"/>
      <c r="C1678" s="172"/>
      <c r="D1678" s="169"/>
      <c r="E1678" s="170"/>
      <c r="F1678" s="107"/>
      <c r="G1678" s="107"/>
      <c r="H1678" s="171"/>
      <c r="I1678" s="107"/>
      <c r="J1678" s="172"/>
      <c r="K1678" s="171"/>
      <c r="N1678" s="131"/>
    </row>
    <row r="1679" spans="1:14" s="133" customFormat="1" x14ac:dyDescent="0.3">
      <c r="A1679" s="429"/>
      <c r="B1679" s="132"/>
      <c r="C1679" s="172"/>
      <c r="D1679" s="169"/>
      <c r="E1679" s="170"/>
      <c r="F1679" s="107"/>
      <c r="G1679" s="107"/>
      <c r="H1679" s="171"/>
      <c r="I1679" s="107"/>
      <c r="J1679" s="172"/>
      <c r="K1679" s="171"/>
      <c r="N1679" s="131"/>
    </row>
    <row r="1680" spans="1:14" s="133" customFormat="1" x14ac:dyDescent="0.3">
      <c r="A1680" s="429"/>
      <c r="B1680" s="132"/>
      <c r="C1680" s="172"/>
      <c r="D1680" s="169"/>
      <c r="E1680" s="170"/>
      <c r="F1680" s="107"/>
      <c r="G1680" s="107"/>
      <c r="H1680" s="171"/>
      <c r="I1680" s="107"/>
      <c r="J1680" s="172"/>
      <c r="K1680" s="171"/>
      <c r="N1680" s="131"/>
    </row>
    <row r="1681" spans="1:14" s="133" customFormat="1" x14ac:dyDescent="0.3">
      <c r="A1681" s="429"/>
      <c r="B1681" s="132"/>
      <c r="C1681" s="172"/>
      <c r="D1681" s="169"/>
      <c r="E1681" s="170"/>
      <c r="F1681" s="107"/>
      <c r="G1681" s="107"/>
      <c r="H1681" s="171"/>
      <c r="I1681" s="107"/>
      <c r="J1681" s="172"/>
      <c r="K1681" s="171"/>
      <c r="N1681" s="131"/>
    </row>
    <row r="1682" spans="1:14" s="133" customFormat="1" x14ac:dyDescent="0.3">
      <c r="A1682" s="429"/>
      <c r="B1682" s="132"/>
      <c r="C1682" s="172"/>
      <c r="D1682" s="169"/>
      <c r="E1682" s="170"/>
      <c r="F1682" s="107"/>
      <c r="G1682" s="107"/>
      <c r="H1682" s="171"/>
      <c r="I1682" s="107"/>
      <c r="J1682" s="172"/>
      <c r="K1682" s="171"/>
      <c r="N1682" s="131"/>
    </row>
    <row r="1683" spans="1:14" s="133" customFormat="1" x14ac:dyDescent="0.3">
      <c r="A1683" s="429"/>
      <c r="B1683" s="132"/>
      <c r="C1683" s="172"/>
      <c r="D1683" s="169"/>
      <c r="E1683" s="170"/>
      <c r="F1683" s="107"/>
      <c r="G1683" s="107"/>
      <c r="H1683" s="171"/>
      <c r="I1683" s="107"/>
      <c r="J1683" s="172"/>
      <c r="K1683" s="171"/>
      <c r="N1683" s="131"/>
    </row>
    <row r="1684" spans="1:14" s="133" customFormat="1" x14ac:dyDescent="0.3">
      <c r="A1684" s="429"/>
      <c r="B1684" s="132"/>
      <c r="C1684" s="172"/>
      <c r="D1684" s="169"/>
      <c r="E1684" s="170"/>
      <c r="F1684" s="107"/>
      <c r="G1684" s="107"/>
      <c r="H1684" s="171"/>
      <c r="I1684" s="107"/>
      <c r="J1684" s="172"/>
      <c r="K1684" s="171"/>
      <c r="N1684" s="131"/>
    </row>
    <row r="1685" spans="1:14" s="133" customFormat="1" x14ac:dyDescent="0.3">
      <c r="A1685" s="429"/>
      <c r="B1685" s="132"/>
      <c r="C1685" s="172"/>
      <c r="D1685" s="169"/>
      <c r="E1685" s="170"/>
      <c r="F1685" s="107"/>
      <c r="G1685" s="107"/>
      <c r="H1685" s="171"/>
      <c r="I1685" s="107"/>
      <c r="J1685" s="172"/>
      <c r="K1685" s="171"/>
      <c r="N1685" s="131"/>
    </row>
    <row r="1686" spans="1:14" s="133" customFormat="1" x14ac:dyDescent="0.3">
      <c r="A1686" s="429"/>
      <c r="B1686" s="132"/>
      <c r="C1686" s="172"/>
      <c r="D1686" s="169"/>
      <c r="E1686" s="170"/>
      <c r="F1686" s="107"/>
      <c r="G1686" s="107"/>
      <c r="H1686" s="171"/>
      <c r="I1686" s="107"/>
      <c r="J1686" s="172"/>
      <c r="K1686" s="171"/>
      <c r="N1686" s="131"/>
    </row>
    <row r="1687" spans="1:14" s="133" customFormat="1" x14ac:dyDescent="0.3">
      <c r="A1687" s="429"/>
      <c r="B1687" s="132"/>
      <c r="C1687" s="172"/>
      <c r="D1687" s="169"/>
      <c r="E1687" s="170"/>
      <c r="F1687" s="107"/>
      <c r="G1687" s="107"/>
      <c r="H1687" s="171"/>
      <c r="I1687" s="107"/>
      <c r="J1687" s="172"/>
      <c r="K1687" s="171"/>
      <c r="N1687" s="131"/>
    </row>
    <row r="1688" spans="1:14" s="133" customFormat="1" x14ac:dyDescent="0.3">
      <c r="A1688" s="429"/>
      <c r="B1688" s="132"/>
      <c r="C1688" s="172"/>
      <c r="D1688" s="169"/>
      <c r="E1688" s="170"/>
      <c r="F1688" s="107"/>
      <c r="G1688" s="107"/>
      <c r="H1688" s="171"/>
      <c r="I1688" s="107"/>
      <c r="J1688" s="172"/>
      <c r="K1688" s="171"/>
      <c r="N1688" s="131"/>
    </row>
    <row r="1689" spans="1:14" s="133" customFormat="1" x14ac:dyDescent="0.3">
      <c r="A1689" s="429"/>
      <c r="B1689" s="132"/>
      <c r="C1689" s="172"/>
      <c r="D1689" s="169"/>
      <c r="E1689" s="170"/>
      <c r="F1689" s="107"/>
      <c r="G1689" s="107"/>
      <c r="H1689" s="171"/>
      <c r="I1689" s="107"/>
      <c r="J1689" s="172"/>
      <c r="K1689" s="171"/>
      <c r="N1689" s="131"/>
    </row>
    <row r="1690" spans="1:14" s="133" customFormat="1" x14ac:dyDescent="0.3">
      <c r="A1690" s="429"/>
      <c r="B1690" s="132"/>
      <c r="C1690" s="172"/>
      <c r="D1690" s="169"/>
      <c r="E1690" s="170"/>
      <c r="F1690" s="107"/>
      <c r="G1690" s="107"/>
      <c r="H1690" s="171"/>
      <c r="I1690" s="107"/>
      <c r="J1690" s="172"/>
      <c r="K1690" s="171"/>
      <c r="N1690" s="131"/>
    </row>
    <row r="1691" spans="1:14" s="133" customFormat="1" x14ac:dyDescent="0.3">
      <c r="A1691" s="429"/>
      <c r="B1691" s="132"/>
      <c r="C1691" s="172"/>
      <c r="D1691" s="169"/>
      <c r="E1691" s="170"/>
      <c r="F1691" s="107"/>
      <c r="G1691" s="107"/>
      <c r="H1691" s="171"/>
      <c r="I1691" s="107"/>
      <c r="J1691" s="172"/>
      <c r="K1691" s="171"/>
      <c r="N1691" s="131"/>
    </row>
    <row r="1692" spans="1:14" s="133" customFormat="1" x14ac:dyDescent="0.3">
      <c r="A1692" s="429"/>
      <c r="B1692" s="132"/>
      <c r="C1692" s="172"/>
      <c r="D1692" s="169"/>
      <c r="E1692" s="170"/>
      <c r="F1692" s="107"/>
      <c r="G1692" s="107"/>
      <c r="H1692" s="171"/>
      <c r="I1692" s="107"/>
      <c r="J1692" s="172"/>
      <c r="K1692" s="171"/>
      <c r="N1692" s="131"/>
    </row>
    <row r="1693" spans="1:14" s="133" customFormat="1" x14ac:dyDescent="0.3">
      <c r="A1693" s="429"/>
      <c r="B1693" s="132"/>
      <c r="C1693" s="172"/>
      <c r="D1693" s="169"/>
      <c r="E1693" s="170"/>
      <c r="F1693" s="107"/>
      <c r="G1693" s="107"/>
      <c r="H1693" s="171"/>
      <c r="I1693" s="107"/>
      <c r="J1693" s="172"/>
      <c r="K1693" s="171"/>
      <c r="N1693" s="131"/>
    </row>
    <row r="1694" spans="1:14" s="133" customFormat="1" x14ac:dyDescent="0.3">
      <c r="A1694" s="429"/>
      <c r="B1694" s="132"/>
      <c r="C1694" s="172"/>
      <c r="D1694" s="169"/>
      <c r="E1694" s="170"/>
      <c r="F1694" s="107"/>
      <c r="G1694" s="107"/>
      <c r="H1694" s="171"/>
      <c r="I1694" s="107"/>
      <c r="J1694" s="172"/>
      <c r="K1694" s="171"/>
      <c r="N1694" s="131"/>
    </row>
    <row r="1695" spans="1:14" s="133" customFormat="1" x14ac:dyDescent="0.3">
      <c r="A1695" s="429"/>
      <c r="B1695" s="132"/>
      <c r="C1695" s="172"/>
      <c r="D1695" s="169"/>
      <c r="E1695" s="170"/>
      <c r="F1695" s="107"/>
      <c r="G1695" s="107"/>
      <c r="H1695" s="171"/>
      <c r="I1695" s="107"/>
      <c r="J1695" s="172"/>
      <c r="K1695" s="171"/>
      <c r="N1695" s="131"/>
    </row>
    <row r="1696" spans="1:14" s="133" customFormat="1" x14ac:dyDescent="0.3">
      <c r="A1696" s="429"/>
      <c r="B1696" s="132"/>
      <c r="C1696" s="172"/>
      <c r="D1696" s="169"/>
      <c r="E1696" s="170"/>
      <c r="F1696" s="107"/>
      <c r="G1696" s="107"/>
      <c r="H1696" s="171"/>
      <c r="I1696" s="107"/>
      <c r="J1696" s="172"/>
      <c r="K1696" s="171"/>
      <c r="N1696" s="131"/>
    </row>
    <row r="1697" spans="1:14" s="133" customFormat="1" x14ac:dyDescent="0.3">
      <c r="A1697" s="429"/>
      <c r="B1697" s="132"/>
      <c r="C1697" s="172"/>
      <c r="D1697" s="169"/>
      <c r="E1697" s="170"/>
      <c r="F1697" s="107"/>
      <c r="G1697" s="107"/>
      <c r="H1697" s="171"/>
      <c r="I1697" s="107"/>
      <c r="J1697" s="172"/>
      <c r="K1697" s="171"/>
      <c r="N1697" s="131"/>
    </row>
    <row r="1698" spans="1:14" s="133" customFormat="1" x14ac:dyDescent="0.3">
      <c r="A1698" s="429"/>
      <c r="B1698" s="132"/>
      <c r="C1698" s="172"/>
      <c r="D1698" s="169"/>
      <c r="E1698" s="170"/>
      <c r="F1698" s="107"/>
      <c r="G1698" s="107"/>
      <c r="H1698" s="171"/>
      <c r="I1698" s="107"/>
      <c r="J1698" s="172"/>
      <c r="K1698" s="171"/>
      <c r="N1698" s="131"/>
    </row>
    <row r="1699" spans="1:14" s="133" customFormat="1" x14ac:dyDescent="0.3">
      <c r="A1699" s="429"/>
      <c r="B1699" s="132"/>
      <c r="C1699" s="172"/>
      <c r="D1699" s="169"/>
      <c r="E1699" s="170"/>
      <c r="F1699" s="107"/>
      <c r="G1699" s="107"/>
      <c r="H1699" s="171"/>
      <c r="I1699" s="107"/>
      <c r="J1699" s="172"/>
      <c r="K1699" s="171"/>
      <c r="N1699" s="131"/>
    </row>
    <row r="1700" spans="1:14" s="133" customFormat="1" x14ac:dyDescent="0.3">
      <c r="A1700" s="429"/>
      <c r="B1700" s="132"/>
      <c r="C1700" s="172"/>
      <c r="D1700" s="169"/>
      <c r="E1700" s="170"/>
      <c r="F1700" s="107"/>
      <c r="G1700" s="107"/>
      <c r="H1700" s="171"/>
      <c r="I1700" s="107"/>
      <c r="J1700" s="172"/>
      <c r="K1700" s="171"/>
      <c r="N1700" s="131"/>
    </row>
    <row r="1701" spans="1:14" s="133" customFormat="1" x14ac:dyDescent="0.3">
      <c r="A1701" s="429"/>
      <c r="B1701" s="132"/>
      <c r="C1701" s="172"/>
      <c r="D1701" s="169"/>
      <c r="E1701" s="170"/>
      <c r="F1701" s="107"/>
      <c r="G1701" s="107"/>
      <c r="H1701" s="171"/>
      <c r="I1701" s="107"/>
      <c r="J1701" s="172"/>
      <c r="K1701" s="171"/>
      <c r="N1701" s="131"/>
    </row>
    <row r="1702" spans="1:14" s="133" customFormat="1" x14ac:dyDescent="0.3">
      <c r="A1702" s="429"/>
      <c r="B1702" s="132"/>
      <c r="C1702" s="172"/>
      <c r="D1702" s="169"/>
      <c r="E1702" s="170"/>
      <c r="F1702" s="107"/>
      <c r="G1702" s="107"/>
      <c r="H1702" s="171"/>
      <c r="I1702" s="107"/>
      <c r="J1702" s="172"/>
      <c r="K1702" s="171"/>
      <c r="N1702" s="131"/>
    </row>
    <row r="1703" spans="1:14" s="133" customFormat="1" x14ac:dyDescent="0.3">
      <c r="A1703" s="429"/>
      <c r="B1703" s="132"/>
      <c r="C1703" s="172"/>
      <c r="D1703" s="169"/>
      <c r="E1703" s="170"/>
      <c r="F1703" s="107"/>
      <c r="G1703" s="107"/>
      <c r="H1703" s="171"/>
      <c r="I1703" s="107"/>
      <c r="J1703" s="172"/>
      <c r="K1703" s="171"/>
      <c r="N1703" s="131"/>
    </row>
    <row r="1704" spans="1:14" s="133" customFormat="1" x14ac:dyDescent="0.3">
      <c r="A1704" s="429"/>
      <c r="B1704" s="132"/>
      <c r="C1704" s="172"/>
      <c r="D1704" s="169"/>
      <c r="E1704" s="170"/>
      <c r="F1704" s="107"/>
      <c r="G1704" s="107"/>
      <c r="H1704" s="171"/>
      <c r="I1704" s="107"/>
      <c r="J1704" s="172"/>
      <c r="K1704" s="171"/>
      <c r="N1704" s="131"/>
    </row>
    <row r="1705" spans="1:14" s="133" customFormat="1" x14ac:dyDescent="0.3">
      <c r="A1705" s="429"/>
      <c r="B1705" s="132"/>
      <c r="C1705" s="172"/>
      <c r="D1705" s="169"/>
      <c r="E1705" s="170"/>
      <c r="F1705" s="107"/>
      <c r="G1705" s="107"/>
      <c r="H1705" s="171"/>
      <c r="I1705" s="107"/>
      <c r="J1705" s="172"/>
      <c r="K1705" s="171"/>
      <c r="N1705" s="131"/>
    </row>
    <row r="1706" spans="1:14" s="133" customFormat="1" x14ac:dyDescent="0.3">
      <c r="A1706" s="429"/>
      <c r="B1706" s="132"/>
      <c r="C1706" s="172"/>
      <c r="D1706" s="169"/>
      <c r="E1706" s="170"/>
      <c r="F1706" s="107"/>
      <c r="G1706" s="107"/>
      <c r="H1706" s="171"/>
      <c r="I1706" s="107"/>
      <c r="J1706" s="172"/>
      <c r="K1706" s="171"/>
      <c r="N1706" s="131"/>
    </row>
    <row r="1707" spans="1:14" s="133" customFormat="1" x14ac:dyDescent="0.3">
      <c r="A1707" s="429"/>
      <c r="B1707" s="132"/>
      <c r="C1707" s="172"/>
      <c r="D1707" s="169"/>
      <c r="E1707" s="170"/>
      <c r="F1707" s="107"/>
      <c r="G1707" s="107"/>
      <c r="H1707" s="171"/>
      <c r="I1707" s="107"/>
      <c r="J1707" s="172"/>
      <c r="K1707" s="171"/>
      <c r="N1707" s="131"/>
    </row>
    <row r="1708" spans="1:14" s="133" customFormat="1" x14ac:dyDescent="0.3">
      <c r="A1708" s="429"/>
      <c r="B1708" s="132"/>
      <c r="C1708" s="172"/>
      <c r="D1708" s="169"/>
      <c r="E1708" s="170"/>
      <c r="F1708" s="107"/>
      <c r="G1708" s="107"/>
      <c r="H1708" s="171"/>
      <c r="I1708" s="107"/>
      <c r="J1708" s="172"/>
      <c r="K1708" s="171"/>
      <c r="N1708" s="131"/>
    </row>
    <row r="1709" spans="1:14" s="133" customFormat="1" x14ac:dyDescent="0.3">
      <c r="A1709" s="429"/>
      <c r="B1709" s="132"/>
      <c r="C1709" s="172"/>
      <c r="D1709" s="169"/>
      <c r="E1709" s="170"/>
      <c r="F1709" s="107"/>
      <c r="G1709" s="107"/>
      <c r="H1709" s="171"/>
      <c r="I1709" s="107"/>
      <c r="J1709" s="172"/>
      <c r="K1709" s="171"/>
      <c r="N1709" s="131"/>
    </row>
    <row r="1710" spans="1:14" s="133" customFormat="1" x14ac:dyDescent="0.3">
      <c r="A1710" s="429"/>
      <c r="B1710" s="132"/>
      <c r="C1710" s="172"/>
      <c r="D1710" s="169"/>
      <c r="E1710" s="170"/>
      <c r="F1710" s="107"/>
      <c r="G1710" s="107"/>
      <c r="H1710" s="171"/>
      <c r="I1710" s="107"/>
      <c r="J1710" s="172"/>
      <c r="K1710" s="171"/>
      <c r="N1710" s="131"/>
    </row>
    <row r="1711" spans="1:14" s="133" customFormat="1" x14ac:dyDescent="0.3">
      <c r="A1711" s="429"/>
      <c r="B1711" s="132"/>
      <c r="C1711" s="172"/>
      <c r="D1711" s="169"/>
      <c r="E1711" s="170"/>
      <c r="F1711" s="107"/>
      <c r="G1711" s="107"/>
      <c r="H1711" s="171"/>
      <c r="I1711" s="107"/>
      <c r="J1711" s="172"/>
      <c r="K1711" s="171"/>
      <c r="N1711" s="131"/>
    </row>
    <row r="1712" spans="1:14" s="133" customFormat="1" x14ac:dyDescent="0.3">
      <c r="A1712" s="429"/>
      <c r="B1712" s="132"/>
      <c r="C1712" s="172"/>
      <c r="D1712" s="169"/>
      <c r="E1712" s="170"/>
      <c r="F1712" s="107"/>
      <c r="G1712" s="107"/>
      <c r="H1712" s="171"/>
      <c r="I1712" s="107"/>
      <c r="J1712" s="172"/>
      <c r="K1712" s="171"/>
      <c r="N1712" s="131"/>
    </row>
    <row r="1713" spans="1:14" s="133" customFormat="1" x14ac:dyDescent="0.3">
      <c r="A1713" s="429"/>
      <c r="B1713" s="132"/>
      <c r="C1713" s="172"/>
      <c r="D1713" s="169"/>
      <c r="E1713" s="170"/>
      <c r="F1713" s="107"/>
      <c r="G1713" s="107"/>
      <c r="H1713" s="171"/>
      <c r="I1713" s="107"/>
      <c r="J1713" s="172"/>
      <c r="K1713" s="171"/>
      <c r="N1713" s="131"/>
    </row>
    <row r="1714" spans="1:14" s="133" customFormat="1" x14ac:dyDescent="0.3">
      <c r="A1714" s="429"/>
      <c r="B1714" s="132"/>
      <c r="C1714" s="172"/>
      <c r="D1714" s="169"/>
      <c r="E1714" s="170"/>
      <c r="F1714" s="107"/>
      <c r="G1714" s="107"/>
      <c r="H1714" s="171"/>
      <c r="I1714" s="107"/>
      <c r="J1714" s="172"/>
      <c r="K1714" s="171"/>
      <c r="N1714" s="131"/>
    </row>
    <row r="1715" spans="1:14" s="133" customFormat="1" x14ac:dyDescent="0.3">
      <c r="A1715" s="429"/>
      <c r="B1715" s="132"/>
      <c r="C1715" s="172"/>
      <c r="D1715" s="169"/>
      <c r="E1715" s="170"/>
      <c r="F1715" s="107"/>
      <c r="G1715" s="107"/>
      <c r="H1715" s="171"/>
      <c r="I1715" s="107"/>
      <c r="J1715" s="172"/>
      <c r="K1715" s="171"/>
      <c r="N1715" s="131"/>
    </row>
    <row r="1716" spans="1:14" s="133" customFormat="1" x14ac:dyDescent="0.3">
      <c r="A1716" s="429"/>
      <c r="B1716" s="132"/>
      <c r="C1716" s="172"/>
      <c r="D1716" s="169"/>
      <c r="E1716" s="170"/>
      <c r="F1716" s="107"/>
      <c r="G1716" s="107"/>
      <c r="H1716" s="171"/>
      <c r="I1716" s="107"/>
      <c r="J1716" s="172"/>
      <c r="K1716" s="171"/>
      <c r="N1716" s="131"/>
    </row>
    <row r="1717" spans="1:14" s="133" customFormat="1" x14ac:dyDescent="0.3">
      <c r="A1717" s="429"/>
      <c r="B1717" s="132"/>
      <c r="C1717" s="172"/>
      <c r="D1717" s="169"/>
      <c r="E1717" s="170"/>
      <c r="F1717" s="107"/>
      <c r="G1717" s="107"/>
      <c r="H1717" s="171"/>
      <c r="I1717" s="107"/>
      <c r="J1717" s="172"/>
      <c r="K1717" s="171"/>
      <c r="N1717" s="131"/>
    </row>
    <row r="1718" spans="1:14" s="133" customFormat="1" x14ac:dyDescent="0.3">
      <c r="A1718" s="429"/>
      <c r="B1718" s="132"/>
      <c r="C1718" s="172"/>
      <c r="D1718" s="169"/>
      <c r="E1718" s="170"/>
      <c r="F1718" s="107"/>
      <c r="G1718" s="107"/>
      <c r="H1718" s="171"/>
      <c r="I1718" s="107"/>
      <c r="J1718" s="172"/>
      <c r="K1718" s="171"/>
      <c r="N1718" s="131"/>
    </row>
    <row r="1719" spans="1:14" s="133" customFormat="1" x14ac:dyDescent="0.3">
      <c r="A1719" s="429"/>
      <c r="B1719" s="132"/>
      <c r="C1719" s="172"/>
      <c r="D1719" s="169"/>
      <c r="E1719" s="170"/>
      <c r="F1719" s="107"/>
      <c r="G1719" s="107"/>
      <c r="H1719" s="171"/>
      <c r="I1719" s="107"/>
      <c r="J1719" s="172"/>
      <c r="K1719" s="171"/>
      <c r="N1719" s="131"/>
    </row>
    <row r="1720" spans="1:14" s="133" customFormat="1" x14ac:dyDescent="0.3">
      <c r="A1720" s="429"/>
      <c r="B1720" s="132"/>
      <c r="C1720" s="172"/>
      <c r="D1720" s="169"/>
      <c r="E1720" s="170"/>
      <c r="F1720" s="107"/>
      <c r="G1720" s="107"/>
      <c r="H1720" s="171"/>
      <c r="I1720" s="107"/>
      <c r="J1720" s="172"/>
      <c r="K1720" s="171"/>
      <c r="N1720" s="131"/>
    </row>
    <row r="1721" spans="1:14" s="133" customFormat="1" x14ac:dyDescent="0.3">
      <c r="A1721" s="429"/>
      <c r="B1721" s="132"/>
      <c r="C1721" s="172"/>
      <c r="D1721" s="169"/>
      <c r="E1721" s="170"/>
      <c r="F1721" s="107"/>
      <c r="G1721" s="107"/>
      <c r="H1721" s="171"/>
      <c r="I1721" s="107"/>
      <c r="J1721" s="172"/>
      <c r="K1721" s="171"/>
      <c r="N1721" s="131"/>
    </row>
    <row r="1722" spans="1:14" s="133" customFormat="1" x14ac:dyDescent="0.3">
      <c r="A1722" s="429"/>
      <c r="B1722" s="132"/>
      <c r="C1722" s="172"/>
      <c r="D1722" s="169"/>
      <c r="E1722" s="170"/>
      <c r="F1722" s="107"/>
      <c r="G1722" s="107"/>
      <c r="H1722" s="171"/>
      <c r="I1722" s="107"/>
      <c r="J1722" s="172"/>
      <c r="K1722" s="171"/>
      <c r="N1722" s="131"/>
    </row>
    <row r="1723" spans="1:14" s="133" customFormat="1" x14ac:dyDescent="0.3">
      <c r="A1723" s="429"/>
      <c r="B1723" s="132"/>
      <c r="C1723" s="172"/>
      <c r="D1723" s="169"/>
      <c r="E1723" s="170"/>
      <c r="F1723" s="107"/>
      <c r="G1723" s="107"/>
      <c r="H1723" s="171"/>
      <c r="I1723" s="107"/>
      <c r="J1723" s="172"/>
      <c r="K1723" s="171"/>
      <c r="N1723" s="131"/>
    </row>
    <row r="1724" spans="1:14" s="133" customFormat="1" x14ac:dyDescent="0.3">
      <c r="A1724" s="429"/>
      <c r="B1724" s="132"/>
      <c r="C1724" s="172"/>
      <c r="D1724" s="169"/>
      <c r="E1724" s="170"/>
      <c r="F1724" s="107"/>
      <c r="G1724" s="107"/>
      <c r="H1724" s="171"/>
      <c r="I1724" s="107"/>
      <c r="J1724" s="172"/>
      <c r="K1724" s="171"/>
      <c r="N1724" s="131"/>
    </row>
    <row r="1725" spans="1:14" s="133" customFormat="1" x14ac:dyDescent="0.3">
      <c r="A1725" s="429"/>
      <c r="B1725" s="132"/>
      <c r="C1725" s="172"/>
      <c r="D1725" s="169"/>
      <c r="E1725" s="170"/>
      <c r="F1725" s="107"/>
      <c r="G1725" s="107"/>
      <c r="H1725" s="171"/>
      <c r="I1725" s="107"/>
      <c r="J1725" s="172"/>
      <c r="K1725" s="171"/>
      <c r="N1725" s="131"/>
    </row>
    <row r="1726" spans="1:14" s="133" customFormat="1" x14ac:dyDescent="0.3">
      <c r="A1726" s="429"/>
      <c r="B1726" s="132"/>
      <c r="C1726" s="172"/>
      <c r="D1726" s="169"/>
      <c r="E1726" s="170"/>
      <c r="F1726" s="107"/>
      <c r="G1726" s="107"/>
      <c r="H1726" s="171"/>
      <c r="I1726" s="107"/>
      <c r="J1726" s="172"/>
      <c r="K1726" s="171"/>
      <c r="N1726" s="131"/>
    </row>
    <row r="1727" spans="1:14" s="133" customFormat="1" x14ac:dyDescent="0.3">
      <c r="A1727" s="429"/>
      <c r="B1727" s="132"/>
      <c r="C1727" s="172"/>
      <c r="D1727" s="169"/>
      <c r="E1727" s="170"/>
      <c r="F1727" s="107"/>
      <c r="G1727" s="107"/>
      <c r="H1727" s="171"/>
      <c r="I1727" s="107"/>
      <c r="J1727" s="172"/>
      <c r="K1727" s="171"/>
      <c r="N1727" s="131"/>
    </row>
    <row r="1728" spans="1:14" s="133" customFormat="1" x14ac:dyDescent="0.3">
      <c r="A1728" s="429"/>
      <c r="B1728" s="132"/>
      <c r="C1728" s="172"/>
      <c r="D1728" s="169"/>
      <c r="E1728" s="170"/>
      <c r="F1728" s="107"/>
      <c r="G1728" s="107"/>
      <c r="H1728" s="171"/>
      <c r="I1728" s="107"/>
      <c r="J1728" s="172"/>
      <c r="K1728" s="171"/>
      <c r="N1728" s="131"/>
    </row>
    <row r="1729" spans="1:14" s="133" customFormat="1" x14ac:dyDescent="0.3">
      <c r="A1729" s="429"/>
      <c r="B1729" s="132"/>
      <c r="C1729" s="172"/>
      <c r="D1729" s="169"/>
      <c r="E1729" s="170"/>
      <c r="F1729" s="107"/>
      <c r="G1729" s="107"/>
      <c r="H1729" s="171"/>
      <c r="I1729" s="107"/>
      <c r="J1729" s="172"/>
      <c r="K1729" s="171"/>
      <c r="N1729" s="131"/>
    </row>
    <row r="1730" spans="1:14" s="133" customFormat="1" x14ac:dyDescent="0.3">
      <c r="A1730" s="429"/>
      <c r="B1730" s="132"/>
      <c r="C1730" s="172"/>
      <c r="D1730" s="169"/>
      <c r="E1730" s="170"/>
      <c r="F1730" s="107"/>
      <c r="G1730" s="107"/>
      <c r="H1730" s="171"/>
      <c r="I1730" s="107"/>
      <c r="J1730" s="172"/>
      <c r="K1730" s="171"/>
      <c r="N1730" s="131"/>
    </row>
    <row r="1731" spans="1:14" s="133" customFormat="1" x14ac:dyDescent="0.3">
      <c r="A1731" s="429"/>
      <c r="B1731" s="132"/>
      <c r="C1731" s="147"/>
      <c r="D1731" s="169"/>
      <c r="E1731" s="170"/>
      <c r="F1731" s="107"/>
      <c r="G1731" s="107"/>
      <c r="H1731" s="171"/>
      <c r="I1731" s="107"/>
      <c r="J1731" s="147"/>
      <c r="K1731" s="171"/>
      <c r="N1731" s="131"/>
    </row>
    <row r="1732" spans="1:14" s="133" customFormat="1" x14ac:dyDescent="0.3">
      <c r="A1732" s="429"/>
      <c r="B1732" s="132"/>
      <c r="C1732" s="147"/>
      <c r="D1732" s="169"/>
      <c r="E1732" s="170"/>
      <c r="F1732" s="107"/>
      <c r="G1732" s="107"/>
      <c r="H1732" s="171"/>
      <c r="I1732" s="107"/>
      <c r="J1732" s="147"/>
      <c r="K1732" s="171"/>
      <c r="N1732" s="131"/>
    </row>
    <row r="1733" spans="1:14" s="133" customFormat="1" x14ac:dyDescent="0.3">
      <c r="A1733" s="429"/>
      <c r="B1733" s="132"/>
      <c r="C1733" s="147"/>
      <c r="D1733" s="169"/>
      <c r="E1733" s="170"/>
      <c r="F1733" s="107"/>
      <c r="G1733" s="107"/>
      <c r="H1733" s="171"/>
      <c r="I1733" s="107"/>
      <c r="J1733" s="147"/>
      <c r="K1733" s="171"/>
      <c r="N1733" s="131"/>
    </row>
    <row r="1734" spans="1:14" s="133" customFormat="1" x14ac:dyDescent="0.3">
      <c r="A1734" s="429"/>
      <c r="B1734" s="132"/>
      <c r="C1734" s="147"/>
      <c r="D1734" s="169"/>
      <c r="E1734" s="170"/>
      <c r="F1734" s="107"/>
      <c r="G1734" s="107"/>
      <c r="H1734" s="171"/>
      <c r="I1734" s="107"/>
      <c r="J1734" s="147"/>
      <c r="K1734" s="171"/>
      <c r="N1734" s="131"/>
    </row>
    <row r="1735" spans="1:14" s="133" customFormat="1" x14ac:dyDescent="0.3">
      <c r="A1735" s="429"/>
      <c r="B1735" s="132"/>
      <c r="C1735" s="147"/>
      <c r="D1735" s="169"/>
      <c r="E1735" s="170"/>
      <c r="F1735" s="107"/>
      <c r="G1735" s="107"/>
      <c r="H1735" s="171"/>
      <c r="I1735" s="107"/>
      <c r="J1735" s="147"/>
      <c r="K1735" s="171"/>
      <c r="N1735" s="131"/>
    </row>
    <row r="1736" spans="1:14" s="133" customFormat="1" x14ac:dyDescent="0.3">
      <c r="A1736" s="429"/>
      <c r="B1736" s="132"/>
      <c r="C1736" s="147"/>
      <c r="D1736" s="169"/>
      <c r="E1736" s="170"/>
      <c r="F1736" s="107"/>
      <c r="G1736" s="107"/>
      <c r="H1736" s="171"/>
      <c r="I1736" s="107"/>
      <c r="J1736" s="147"/>
      <c r="K1736" s="171"/>
      <c r="N1736" s="131"/>
    </row>
    <row r="1737" spans="1:14" s="133" customFormat="1" x14ac:dyDescent="0.3">
      <c r="A1737" s="429"/>
      <c r="B1737" s="132"/>
      <c r="C1737" s="147"/>
      <c r="D1737" s="169"/>
      <c r="E1737" s="170"/>
      <c r="F1737" s="107"/>
      <c r="G1737" s="107"/>
      <c r="H1737" s="171"/>
      <c r="I1737" s="107"/>
      <c r="J1737" s="147"/>
      <c r="K1737" s="171"/>
      <c r="N1737" s="131"/>
    </row>
    <row r="1738" spans="1:14" s="133" customFormat="1" x14ac:dyDescent="0.3">
      <c r="A1738" s="429"/>
      <c r="B1738" s="132"/>
      <c r="C1738" s="147"/>
      <c r="D1738" s="169"/>
      <c r="E1738" s="170"/>
      <c r="F1738" s="107"/>
      <c r="G1738" s="107"/>
      <c r="H1738" s="171"/>
      <c r="I1738" s="107"/>
      <c r="J1738" s="147"/>
      <c r="K1738" s="171"/>
      <c r="N1738" s="131"/>
    </row>
    <row r="1739" spans="1:14" s="133" customFormat="1" x14ac:dyDescent="0.3">
      <c r="A1739" s="429"/>
      <c r="B1739" s="132"/>
      <c r="C1739" s="147"/>
      <c r="D1739" s="169"/>
      <c r="E1739" s="170"/>
      <c r="F1739" s="107"/>
      <c r="G1739" s="107"/>
      <c r="H1739" s="171"/>
      <c r="I1739" s="107"/>
      <c r="J1739" s="147"/>
      <c r="K1739" s="171"/>
      <c r="N1739" s="131"/>
    </row>
    <row r="1740" spans="1:14" s="133" customFormat="1" x14ac:dyDescent="0.3">
      <c r="A1740" s="429"/>
      <c r="B1740" s="132"/>
      <c r="C1740" s="147"/>
      <c r="D1740" s="169"/>
      <c r="E1740" s="170"/>
      <c r="F1740" s="107"/>
      <c r="G1740" s="107"/>
      <c r="H1740" s="171"/>
      <c r="I1740" s="107"/>
      <c r="J1740" s="147"/>
      <c r="K1740" s="171"/>
      <c r="N1740" s="131"/>
    </row>
    <row r="1741" spans="1:14" s="133" customFormat="1" x14ac:dyDescent="0.3">
      <c r="A1741" s="429"/>
      <c r="B1741" s="132"/>
      <c r="C1741" s="147"/>
      <c r="D1741" s="169"/>
      <c r="E1741" s="170"/>
      <c r="F1741" s="107"/>
      <c r="G1741" s="107"/>
      <c r="H1741" s="171"/>
      <c r="I1741" s="107"/>
      <c r="J1741" s="147"/>
      <c r="K1741" s="171"/>
      <c r="N1741" s="131"/>
    </row>
    <row r="1742" spans="1:14" s="133" customFormat="1" x14ac:dyDescent="0.3">
      <c r="A1742" s="429"/>
      <c r="B1742" s="132"/>
      <c r="C1742" s="147"/>
      <c r="D1742" s="169"/>
      <c r="E1742" s="170"/>
      <c r="F1742" s="107"/>
      <c r="G1742" s="107"/>
      <c r="H1742" s="171"/>
      <c r="I1742" s="107"/>
      <c r="J1742" s="147"/>
      <c r="K1742" s="171"/>
      <c r="N1742" s="131"/>
    </row>
    <row r="1743" spans="1:14" s="133" customFormat="1" x14ac:dyDescent="0.3">
      <c r="A1743" s="429"/>
      <c r="B1743" s="132"/>
      <c r="C1743" s="172"/>
      <c r="D1743" s="169"/>
      <c r="E1743" s="170"/>
      <c r="F1743" s="107"/>
      <c r="G1743" s="107"/>
      <c r="H1743" s="171"/>
      <c r="I1743" s="107"/>
      <c r="J1743" s="172"/>
      <c r="K1743" s="171"/>
      <c r="N1743" s="131"/>
    </row>
    <row r="1744" spans="1:14" s="133" customFormat="1" x14ac:dyDescent="0.3">
      <c r="A1744" s="429"/>
      <c r="B1744" s="132"/>
      <c r="C1744" s="172"/>
      <c r="D1744" s="169"/>
      <c r="E1744" s="170"/>
      <c r="F1744" s="107"/>
      <c r="G1744" s="107"/>
      <c r="H1744" s="171"/>
      <c r="I1744" s="107"/>
      <c r="J1744" s="172"/>
      <c r="K1744" s="171"/>
      <c r="N1744" s="131"/>
    </row>
    <row r="1745" spans="1:14" s="133" customFormat="1" x14ac:dyDescent="0.3">
      <c r="A1745" s="429"/>
      <c r="B1745" s="132"/>
      <c r="C1745" s="172"/>
      <c r="D1745" s="169"/>
      <c r="E1745" s="170"/>
      <c r="F1745" s="107"/>
      <c r="G1745" s="107"/>
      <c r="H1745" s="171"/>
      <c r="I1745" s="107"/>
      <c r="J1745" s="172"/>
      <c r="K1745" s="171"/>
      <c r="N1745" s="131"/>
    </row>
    <row r="1746" spans="1:14" s="133" customFormat="1" x14ac:dyDescent="0.3">
      <c r="A1746" s="429"/>
      <c r="B1746" s="132"/>
      <c r="C1746" s="172"/>
      <c r="D1746" s="169"/>
      <c r="E1746" s="170"/>
      <c r="F1746" s="107"/>
      <c r="G1746" s="107"/>
      <c r="H1746" s="171"/>
      <c r="I1746" s="107"/>
      <c r="J1746" s="172"/>
      <c r="K1746" s="171"/>
      <c r="N1746" s="131"/>
    </row>
    <row r="1747" spans="1:14" s="133" customFormat="1" x14ac:dyDescent="0.3">
      <c r="A1747" s="429"/>
      <c r="B1747" s="132"/>
      <c r="C1747" s="172"/>
      <c r="D1747" s="169"/>
      <c r="E1747" s="170"/>
      <c r="F1747" s="107"/>
      <c r="G1747" s="107"/>
      <c r="H1747" s="171"/>
      <c r="I1747" s="107"/>
      <c r="J1747" s="172"/>
      <c r="K1747" s="171"/>
      <c r="N1747" s="131"/>
    </row>
    <row r="1748" spans="1:14" s="133" customFormat="1" x14ac:dyDescent="0.3">
      <c r="A1748" s="429"/>
      <c r="B1748" s="132"/>
      <c r="C1748" s="172"/>
      <c r="D1748" s="169"/>
      <c r="E1748" s="170"/>
      <c r="F1748" s="107"/>
      <c r="G1748" s="107"/>
      <c r="H1748" s="171"/>
      <c r="I1748" s="107"/>
      <c r="J1748" s="172"/>
      <c r="K1748" s="171"/>
      <c r="N1748" s="131"/>
    </row>
    <row r="1749" spans="1:14" s="133" customFormat="1" x14ac:dyDescent="0.3">
      <c r="A1749" s="429"/>
      <c r="B1749" s="132"/>
      <c r="C1749" s="172"/>
      <c r="D1749" s="169"/>
      <c r="E1749" s="170"/>
      <c r="F1749" s="107"/>
      <c r="G1749" s="107"/>
      <c r="H1749" s="171"/>
      <c r="I1749" s="107"/>
      <c r="J1749" s="172"/>
      <c r="K1749" s="171"/>
      <c r="N1749" s="131"/>
    </row>
    <row r="1750" spans="1:14" s="133" customFormat="1" x14ac:dyDescent="0.3">
      <c r="A1750" s="429"/>
      <c r="B1750" s="132"/>
      <c r="C1750" s="172"/>
      <c r="D1750" s="169"/>
      <c r="E1750" s="170"/>
      <c r="F1750" s="107"/>
      <c r="G1750" s="107"/>
      <c r="H1750" s="171"/>
      <c r="I1750" s="107"/>
      <c r="J1750" s="172"/>
      <c r="K1750" s="171"/>
      <c r="N1750" s="131"/>
    </row>
    <row r="1751" spans="1:14" s="133" customFormat="1" x14ac:dyDescent="0.3">
      <c r="A1751" s="429"/>
      <c r="B1751" s="132"/>
      <c r="C1751" s="172"/>
      <c r="D1751" s="169"/>
      <c r="E1751" s="170"/>
      <c r="F1751" s="107"/>
      <c r="G1751" s="107"/>
      <c r="H1751" s="171"/>
      <c r="I1751" s="107"/>
      <c r="J1751" s="172"/>
      <c r="K1751" s="171"/>
      <c r="N1751" s="131"/>
    </row>
    <row r="1752" spans="1:14" s="133" customFormat="1" x14ac:dyDescent="0.3">
      <c r="A1752" s="429"/>
      <c r="B1752" s="132"/>
      <c r="C1752" s="172"/>
      <c r="D1752" s="169"/>
      <c r="E1752" s="170"/>
      <c r="F1752" s="107"/>
      <c r="G1752" s="107"/>
      <c r="H1752" s="171"/>
      <c r="I1752" s="107"/>
      <c r="J1752" s="172"/>
      <c r="K1752" s="171"/>
      <c r="N1752" s="131"/>
    </row>
    <row r="1753" spans="1:14" s="133" customFormat="1" x14ac:dyDescent="0.3">
      <c r="A1753" s="429"/>
      <c r="B1753" s="132"/>
      <c r="C1753" s="172"/>
      <c r="D1753" s="169"/>
      <c r="E1753" s="170"/>
      <c r="F1753" s="107"/>
      <c r="G1753" s="107"/>
      <c r="H1753" s="171"/>
      <c r="I1753" s="107"/>
      <c r="J1753" s="172"/>
      <c r="K1753" s="171"/>
      <c r="N1753" s="131"/>
    </row>
    <row r="1754" spans="1:14" s="133" customFormat="1" x14ac:dyDescent="0.3">
      <c r="A1754" s="429"/>
      <c r="B1754" s="132"/>
      <c r="C1754" s="172"/>
      <c r="D1754" s="169"/>
      <c r="E1754" s="170"/>
      <c r="F1754" s="107"/>
      <c r="G1754" s="107"/>
      <c r="H1754" s="171"/>
      <c r="I1754" s="107"/>
      <c r="J1754" s="172"/>
      <c r="K1754" s="171"/>
      <c r="N1754" s="131"/>
    </row>
    <row r="1755" spans="1:14" s="133" customFormat="1" x14ac:dyDescent="0.3">
      <c r="A1755" s="429"/>
      <c r="B1755" s="132"/>
      <c r="C1755" s="172"/>
      <c r="D1755" s="169"/>
      <c r="E1755" s="170"/>
      <c r="F1755" s="107"/>
      <c r="G1755" s="107"/>
      <c r="H1755" s="171"/>
      <c r="I1755" s="107"/>
      <c r="J1755" s="172"/>
      <c r="K1755" s="171"/>
      <c r="N1755" s="131"/>
    </row>
    <row r="1756" spans="1:14" s="133" customFormat="1" x14ac:dyDescent="0.3">
      <c r="A1756" s="429"/>
      <c r="B1756" s="132"/>
      <c r="C1756" s="172"/>
      <c r="D1756" s="169"/>
      <c r="E1756" s="170"/>
      <c r="F1756" s="107"/>
      <c r="G1756" s="107"/>
      <c r="H1756" s="171"/>
      <c r="I1756" s="107"/>
      <c r="J1756" s="172"/>
      <c r="K1756" s="171"/>
      <c r="N1756" s="131"/>
    </row>
    <row r="1757" spans="1:14" s="133" customFormat="1" x14ac:dyDescent="0.3">
      <c r="A1757" s="429"/>
      <c r="B1757" s="132"/>
      <c r="C1757" s="172"/>
      <c r="D1757" s="169"/>
      <c r="E1757" s="170"/>
      <c r="F1757" s="107"/>
      <c r="G1757" s="107"/>
      <c r="H1757" s="171"/>
      <c r="I1757" s="107"/>
      <c r="J1757" s="172"/>
      <c r="K1757" s="171"/>
      <c r="N1757" s="131"/>
    </row>
    <row r="1758" spans="1:14" s="133" customFormat="1" x14ac:dyDescent="0.3">
      <c r="A1758" s="429"/>
      <c r="B1758" s="132"/>
      <c r="C1758" s="172"/>
      <c r="D1758" s="169"/>
      <c r="E1758" s="170"/>
      <c r="F1758" s="107"/>
      <c r="G1758" s="107"/>
      <c r="H1758" s="171"/>
      <c r="I1758" s="107"/>
      <c r="J1758" s="172"/>
      <c r="K1758" s="171"/>
      <c r="N1758" s="131"/>
    </row>
    <row r="1759" spans="1:14" s="133" customFormat="1" x14ac:dyDescent="0.3">
      <c r="A1759" s="429"/>
      <c r="B1759" s="132"/>
      <c r="C1759" s="147"/>
      <c r="D1759" s="169"/>
      <c r="E1759" s="170"/>
      <c r="F1759" s="107"/>
      <c r="G1759" s="107"/>
      <c r="H1759" s="171"/>
      <c r="I1759" s="107"/>
      <c r="J1759" s="147"/>
      <c r="K1759" s="171"/>
      <c r="N1759" s="131"/>
    </row>
    <row r="1760" spans="1:14" s="133" customFormat="1" x14ac:dyDescent="0.3">
      <c r="A1760" s="429"/>
      <c r="B1760" s="132"/>
      <c r="C1760" s="147"/>
      <c r="D1760" s="169"/>
      <c r="E1760" s="170"/>
      <c r="F1760" s="107"/>
      <c r="G1760" s="107"/>
      <c r="H1760" s="171"/>
      <c r="I1760" s="107"/>
      <c r="J1760" s="147"/>
      <c r="K1760" s="171"/>
      <c r="N1760" s="131"/>
    </row>
    <row r="1761" spans="1:14" s="133" customFormat="1" x14ac:dyDescent="0.3">
      <c r="A1761" s="429"/>
      <c r="B1761" s="132"/>
      <c r="C1761" s="147"/>
      <c r="D1761" s="169"/>
      <c r="E1761" s="170"/>
      <c r="F1761" s="107"/>
      <c r="G1761" s="107"/>
      <c r="H1761" s="171"/>
      <c r="I1761" s="107"/>
      <c r="J1761" s="147"/>
      <c r="K1761" s="171"/>
      <c r="N1761" s="131"/>
    </row>
    <row r="1762" spans="1:14" s="133" customFormat="1" x14ac:dyDescent="0.3">
      <c r="A1762" s="429"/>
      <c r="B1762" s="132"/>
      <c r="C1762" s="147"/>
      <c r="D1762" s="169"/>
      <c r="E1762" s="170"/>
      <c r="F1762" s="107"/>
      <c r="G1762" s="107"/>
      <c r="H1762" s="171"/>
      <c r="I1762" s="107"/>
      <c r="J1762" s="147"/>
      <c r="K1762" s="171"/>
      <c r="N1762" s="131"/>
    </row>
    <row r="1763" spans="1:14" s="133" customFormat="1" x14ac:dyDescent="0.3">
      <c r="A1763" s="429"/>
      <c r="B1763" s="132"/>
      <c r="C1763" s="147"/>
      <c r="D1763" s="169"/>
      <c r="E1763" s="170"/>
      <c r="F1763" s="107"/>
      <c r="G1763" s="107"/>
      <c r="H1763" s="171"/>
      <c r="I1763" s="107"/>
      <c r="J1763" s="147"/>
      <c r="K1763" s="171"/>
      <c r="N1763" s="131"/>
    </row>
    <row r="1764" spans="1:14" s="133" customFormat="1" x14ac:dyDescent="0.3">
      <c r="A1764" s="429"/>
      <c r="B1764" s="132"/>
      <c r="C1764" s="147"/>
      <c r="D1764" s="169"/>
      <c r="E1764" s="170"/>
      <c r="F1764" s="107"/>
      <c r="G1764" s="107"/>
      <c r="H1764" s="171"/>
      <c r="I1764" s="107"/>
      <c r="J1764" s="147"/>
      <c r="K1764" s="171"/>
      <c r="N1764" s="131"/>
    </row>
    <row r="1765" spans="1:14" s="133" customFormat="1" x14ac:dyDescent="0.3">
      <c r="A1765" s="429"/>
      <c r="B1765" s="132"/>
      <c r="C1765" s="147"/>
      <c r="D1765" s="169"/>
      <c r="E1765" s="170"/>
      <c r="F1765" s="107"/>
      <c r="G1765" s="107"/>
      <c r="H1765" s="171"/>
      <c r="I1765" s="107"/>
      <c r="J1765" s="147"/>
      <c r="K1765" s="171"/>
      <c r="N1765" s="131"/>
    </row>
    <row r="1766" spans="1:14" s="133" customFormat="1" x14ac:dyDescent="0.3">
      <c r="A1766" s="429"/>
      <c r="B1766" s="132"/>
      <c r="C1766" s="147"/>
      <c r="D1766" s="169"/>
      <c r="E1766" s="170"/>
      <c r="F1766" s="107"/>
      <c r="G1766" s="107"/>
      <c r="H1766" s="171"/>
      <c r="I1766" s="107"/>
      <c r="J1766" s="147"/>
      <c r="K1766" s="171"/>
      <c r="N1766" s="131"/>
    </row>
    <row r="1767" spans="1:14" s="133" customFormat="1" x14ac:dyDescent="0.3">
      <c r="A1767" s="429"/>
      <c r="B1767" s="132"/>
      <c r="C1767" s="147"/>
      <c r="D1767" s="169"/>
      <c r="E1767" s="170"/>
      <c r="F1767" s="107"/>
      <c r="G1767" s="107"/>
      <c r="H1767" s="171"/>
      <c r="I1767" s="107"/>
      <c r="J1767" s="147"/>
      <c r="K1767" s="171"/>
      <c r="N1767" s="131"/>
    </row>
    <row r="1768" spans="1:14" s="133" customFormat="1" x14ac:dyDescent="0.3">
      <c r="A1768" s="429"/>
      <c r="B1768" s="132"/>
      <c r="C1768" s="147"/>
      <c r="D1768" s="169"/>
      <c r="E1768" s="170"/>
      <c r="F1768" s="107"/>
      <c r="G1768" s="107"/>
      <c r="H1768" s="171"/>
      <c r="I1768" s="107"/>
      <c r="J1768" s="147"/>
      <c r="K1768" s="171"/>
      <c r="N1768" s="131"/>
    </row>
    <row r="1769" spans="1:14" s="133" customFormat="1" x14ac:dyDescent="0.3">
      <c r="A1769" s="429"/>
      <c r="B1769" s="132"/>
      <c r="C1769" s="147"/>
      <c r="D1769" s="169"/>
      <c r="E1769" s="170"/>
      <c r="F1769" s="107"/>
      <c r="G1769" s="107"/>
      <c r="H1769" s="171"/>
      <c r="I1769" s="107"/>
      <c r="J1769" s="147"/>
      <c r="K1769" s="171"/>
      <c r="N1769" s="131"/>
    </row>
    <row r="1770" spans="1:14" s="133" customFormat="1" x14ac:dyDescent="0.3">
      <c r="A1770" s="429"/>
      <c r="B1770" s="132"/>
      <c r="C1770" s="147"/>
      <c r="D1770" s="169"/>
      <c r="E1770" s="170"/>
      <c r="F1770" s="107"/>
      <c r="G1770" s="107"/>
      <c r="H1770" s="171"/>
      <c r="I1770" s="107"/>
      <c r="J1770" s="147"/>
      <c r="K1770" s="171"/>
      <c r="N1770" s="131"/>
    </row>
    <row r="1771" spans="1:14" s="133" customFormat="1" x14ac:dyDescent="0.3">
      <c r="A1771" s="429"/>
      <c r="B1771" s="132"/>
      <c r="C1771" s="147"/>
      <c r="D1771" s="169"/>
      <c r="E1771" s="170"/>
      <c r="F1771" s="107"/>
      <c r="G1771" s="107"/>
      <c r="H1771" s="171"/>
      <c r="I1771" s="107"/>
      <c r="J1771" s="147"/>
      <c r="K1771" s="171"/>
      <c r="N1771" s="131"/>
    </row>
    <row r="1772" spans="1:14" s="133" customFormat="1" x14ac:dyDescent="0.3">
      <c r="A1772" s="429"/>
      <c r="B1772" s="132"/>
      <c r="C1772" s="147"/>
      <c r="D1772" s="169"/>
      <c r="E1772" s="170"/>
      <c r="F1772" s="107"/>
      <c r="G1772" s="107"/>
      <c r="H1772" s="171"/>
      <c r="I1772" s="107"/>
      <c r="J1772" s="147"/>
      <c r="K1772" s="171"/>
      <c r="N1772" s="131"/>
    </row>
    <row r="1773" spans="1:14" s="133" customFormat="1" x14ac:dyDescent="0.3">
      <c r="A1773" s="429"/>
      <c r="B1773" s="132"/>
      <c r="C1773" s="147"/>
      <c r="D1773" s="169"/>
      <c r="E1773" s="170"/>
      <c r="F1773" s="107"/>
      <c r="G1773" s="107"/>
      <c r="H1773" s="171"/>
      <c r="I1773" s="107"/>
      <c r="J1773" s="147"/>
      <c r="K1773" s="171"/>
      <c r="N1773" s="131"/>
    </row>
    <row r="1774" spans="1:14" s="133" customFormat="1" x14ac:dyDescent="0.3">
      <c r="A1774" s="429"/>
      <c r="B1774" s="132"/>
      <c r="C1774" s="172"/>
      <c r="D1774" s="169"/>
      <c r="E1774" s="170"/>
      <c r="F1774" s="107"/>
      <c r="G1774" s="107"/>
      <c r="H1774" s="171"/>
      <c r="I1774" s="107"/>
      <c r="J1774" s="172"/>
      <c r="K1774" s="171"/>
      <c r="N1774" s="131"/>
    </row>
    <row r="1775" spans="1:14" s="133" customFormat="1" x14ac:dyDescent="0.3">
      <c r="A1775" s="429"/>
      <c r="B1775" s="132"/>
      <c r="C1775" s="172"/>
      <c r="D1775" s="169"/>
      <c r="E1775" s="170"/>
      <c r="F1775" s="107"/>
      <c r="G1775" s="107"/>
      <c r="H1775" s="171"/>
      <c r="I1775" s="107"/>
      <c r="J1775" s="172"/>
      <c r="K1775" s="171"/>
      <c r="N1775" s="131"/>
    </row>
    <row r="1776" spans="1:14" s="133" customFormat="1" x14ac:dyDescent="0.3">
      <c r="A1776" s="429"/>
      <c r="B1776" s="132"/>
      <c r="C1776" s="172"/>
      <c r="D1776" s="169"/>
      <c r="E1776" s="170"/>
      <c r="F1776" s="107"/>
      <c r="G1776" s="107"/>
      <c r="H1776" s="171"/>
      <c r="I1776" s="107"/>
      <c r="J1776" s="172"/>
      <c r="K1776" s="171"/>
      <c r="N1776" s="131"/>
    </row>
    <row r="1777" spans="1:14" s="133" customFormat="1" x14ac:dyDescent="0.3">
      <c r="A1777" s="429"/>
      <c r="B1777" s="132"/>
      <c r="C1777" s="172"/>
      <c r="D1777" s="169"/>
      <c r="E1777" s="170"/>
      <c r="F1777" s="107"/>
      <c r="G1777" s="107"/>
      <c r="H1777" s="171"/>
      <c r="I1777" s="107"/>
      <c r="J1777" s="172"/>
      <c r="K1777" s="171"/>
      <c r="N1777" s="131"/>
    </row>
    <row r="1778" spans="1:14" s="133" customFormat="1" x14ac:dyDescent="0.3">
      <c r="A1778" s="429"/>
      <c r="B1778" s="132"/>
      <c r="C1778" s="172"/>
      <c r="D1778" s="169"/>
      <c r="E1778" s="170"/>
      <c r="F1778" s="107"/>
      <c r="G1778" s="107"/>
      <c r="H1778" s="171"/>
      <c r="I1778" s="107"/>
      <c r="J1778" s="172"/>
      <c r="K1778" s="171"/>
      <c r="N1778" s="131"/>
    </row>
    <row r="1779" spans="1:14" s="133" customFormat="1" x14ac:dyDescent="0.3">
      <c r="A1779" s="429"/>
      <c r="B1779" s="132"/>
      <c r="C1779" s="172"/>
      <c r="D1779" s="169"/>
      <c r="E1779" s="170"/>
      <c r="F1779" s="107"/>
      <c r="G1779" s="107"/>
      <c r="H1779" s="171"/>
      <c r="I1779" s="107"/>
      <c r="J1779" s="172"/>
      <c r="K1779" s="171"/>
      <c r="N1779" s="131"/>
    </row>
    <row r="1780" spans="1:14" s="133" customFormat="1" x14ac:dyDescent="0.3">
      <c r="A1780" s="429"/>
      <c r="B1780" s="132"/>
      <c r="C1780" s="172"/>
      <c r="D1780" s="169"/>
      <c r="E1780" s="170"/>
      <c r="F1780" s="107"/>
      <c r="G1780" s="107"/>
      <c r="H1780" s="171"/>
      <c r="I1780" s="107"/>
      <c r="J1780" s="172"/>
      <c r="K1780" s="171"/>
      <c r="N1780" s="131"/>
    </row>
    <row r="1781" spans="1:14" s="133" customFormat="1" x14ac:dyDescent="0.3">
      <c r="A1781" s="429"/>
      <c r="B1781" s="132"/>
      <c r="C1781" s="172"/>
      <c r="D1781" s="169"/>
      <c r="E1781" s="170"/>
      <c r="F1781" s="107"/>
      <c r="G1781" s="107"/>
      <c r="H1781" s="171"/>
      <c r="I1781" s="107"/>
      <c r="J1781" s="172"/>
      <c r="K1781" s="171"/>
      <c r="N1781" s="131"/>
    </row>
    <row r="1782" spans="1:14" s="133" customFormat="1" x14ac:dyDescent="0.3">
      <c r="A1782" s="429"/>
      <c r="B1782" s="132"/>
      <c r="C1782" s="172"/>
      <c r="D1782" s="169"/>
      <c r="E1782" s="170"/>
      <c r="F1782" s="107"/>
      <c r="G1782" s="107"/>
      <c r="H1782" s="171"/>
      <c r="I1782" s="107"/>
      <c r="J1782" s="172"/>
      <c r="K1782" s="171"/>
      <c r="N1782" s="131"/>
    </row>
    <row r="1783" spans="1:14" s="133" customFormat="1" x14ac:dyDescent="0.3">
      <c r="A1783" s="429"/>
      <c r="B1783" s="132"/>
      <c r="C1783" s="172"/>
      <c r="D1783" s="169"/>
      <c r="E1783" s="170"/>
      <c r="F1783" s="107"/>
      <c r="G1783" s="107"/>
      <c r="H1783" s="171"/>
      <c r="I1783" s="107"/>
      <c r="J1783" s="172"/>
      <c r="K1783" s="171"/>
      <c r="N1783" s="131"/>
    </row>
    <row r="1784" spans="1:14" s="133" customFormat="1" x14ac:dyDescent="0.3">
      <c r="A1784" s="429"/>
      <c r="B1784" s="132"/>
      <c r="C1784" s="172"/>
      <c r="D1784" s="169"/>
      <c r="E1784" s="170"/>
      <c r="F1784" s="107"/>
      <c r="G1784" s="107"/>
      <c r="H1784" s="171"/>
      <c r="I1784" s="107"/>
      <c r="J1784" s="172"/>
      <c r="K1784" s="171"/>
      <c r="N1784" s="131"/>
    </row>
    <row r="1785" spans="1:14" s="133" customFormat="1" x14ac:dyDescent="0.3">
      <c r="A1785" s="429"/>
      <c r="B1785" s="132"/>
      <c r="C1785" s="172"/>
      <c r="D1785" s="169"/>
      <c r="E1785" s="170"/>
      <c r="F1785" s="107"/>
      <c r="G1785" s="107"/>
      <c r="H1785" s="171"/>
      <c r="I1785" s="107"/>
      <c r="J1785" s="172"/>
      <c r="K1785" s="171"/>
      <c r="N1785" s="131"/>
    </row>
    <row r="1786" spans="1:14" s="133" customFormat="1" x14ac:dyDescent="0.3">
      <c r="A1786" s="429"/>
      <c r="B1786" s="132"/>
      <c r="C1786" s="172"/>
      <c r="D1786" s="169"/>
      <c r="E1786" s="170"/>
      <c r="F1786" s="107"/>
      <c r="G1786" s="107"/>
      <c r="H1786" s="171"/>
      <c r="I1786" s="107"/>
      <c r="J1786" s="172"/>
      <c r="K1786" s="171"/>
      <c r="N1786" s="131"/>
    </row>
    <row r="1787" spans="1:14" s="133" customFormat="1" x14ac:dyDescent="0.3">
      <c r="A1787" s="429"/>
      <c r="B1787" s="132"/>
      <c r="C1787" s="172"/>
      <c r="D1787" s="169"/>
      <c r="E1787" s="170"/>
      <c r="F1787" s="107"/>
      <c r="G1787" s="107"/>
      <c r="H1787" s="171"/>
      <c r="I1787" s="107"/>
      <c r="J1787" s="172"/>
      <c r="K1787" s="171"/>
      <c r="N1787" s="131"/>
    </row>
    <row r="1788" spans="1:14" s="133" customFormat="1" x14ac:dyDescent="0.3">
      <c r="A1788" s="429"/>
      <c r="B1788" s="132"/>
      <c r="C1788" s="172"/>
      <c r="D1788" s="169"/>
      <c r="E1788" s="170"/>
      <c r="F1788" s="107"/>
      <c r="G1788" s="107"/>
      <c r="H1788" s="171"/>
      <c r="I1788" s="107"/>
      <c r="J1788" s="172"/>
      <c r="K1788" s="171"/>
      <c r="N1788" s="131"/>
    </row>
    <row r="1789" spans="1:14" s="133" customFormat="1" x14ac:dyDescent="0.3">
      <c r="A1789" s="429"/>
      <c r="B1789" s="132"/>
      <c r="C1789" s="172"/>
      <c r="D1789" s="169"/>
      <c r="E1789" s="170"/>
      <c r="F1789" s="107"/>
      <c r="G1789" s="107"/>
      <c r="H1789" s="171"/>
      <c r="I1789" s="107"/>
      <c r="J1789" s="172"/>
      <c r="K1789" s="171"/>
      <c r="N1789" s="131"/>
    </row>
    <row r="1790" spans="1:14" s="133" customFormat="1" x14ac:dyDescent="0.3">
      <c r="A1790" s="429"/>
      <c r="B1790" s="132"/>
      <c r="C1790" s="172"/>
      <c r="D1790" s="169"/>
      <c r="E1790" s="170"/>
      <c r="F1790" s="107"/>
      <c r="G1790" s="107"/>
      <c r="H1790" s="171"/>
      <c r="I1790" s="107"/>
      <c r="J1790" s="172"/>
      <c r="K1790" s="171"/>
      <c r="N1790" s="131"/>
    </row>
    <row r="1791" spans="1:14" s="133" customFormat="1" x14ac:dyDescent="0.3">
      <c r="A1791" s="429"/>
      <c r="B1791" s="132"/>
      <c r="C1791" s="172"/>
      <c r="D1791" s="169"/>
      <c r="E1791" s="170"/>
      <c r="F1791" s="107"/>
      <c r="G1791" s="107"/>
      <c r="H1791" s="171"/>
      <c r="I1791" s="107"/>
      <c r="J1791" s="172"/>
      <c r="K1791" s="171"/>
      <c r="N1791" s="131"/>
    </row>
    <row r="1792" spans="1:14" s="133" customFormat="1" x14ac:dyDescent="0.3">
      <c r="A1792" s="429"/>
      <c r="B1792" s="132"/>
      <c r="C1792" s="172"/>
      <c r="D1792" s="169"/>
      <c r="E1792" s="170"/>
      <c r="F1792" s="107"/>
      <c r="G1792" s="107"/>
      <c r="H1792" s="171"/>
      <c r="I1792" s="107"/>
      <c r="J1792" s="172"/>
      <c r="K1792" s="171"/>
      <c r="N1792" s="131"/>
    </row>
    <row r="1793" spans="1:14" s="133" customFormat="1" x14ac:dyDescent="0.3">
      <c r="A1793" s="429"/>
      <c r="B1793" s="132"/>
      <c r="C1793" s="172"/>
      <c r="D1793" s="169"/>
      <c r="E1793" s="170"/>
      <c r="F1793" s="107"/>
      <c r="G1793" s="107"/>
      <c r="H1793" s="171"/>
      <c r="I1793" s="107"/>
      <c r="J1793" s="172"/>
      <c r="K1793" s="171"/>
      <c r="N1793" s="131"/>
    </row>
    <row r="1794" spans="1:14" s="133" customFormat="1" x14ac:dyDescent="0.3">
      <c r="A1794" s="429"/>
      <c r="B1794" s="132"/>
      <c r="C1794" s="172"/>
      <c r="D1794" s="169"/>
      <c r="E1794" s="170"/>
      <c r="F1794" s="107"/>
      <c r="G1794" s="107"/>
      <c r="H1794" s="171"/>
      <c r="I1794" s="107"/>
      <c r="J1794" s="172"/>
      <c r="K1794" s="171"/>
      <c r="N1794" s="131"/>
    </row>
    <row r="1795" spans="1:14" s="133" customFormat="1" x14ac:dyDescent="0.3">
      <c r="A1795" s="429"/>
      <c r="B1795" s="132"/>
      <c r="C1795" s="172"/>
      <c r="D1795" s="169"/>
      <c r="E1795" s="170"/>
      <c r="F1795" s="107"/>
      <c r="G1795" s="107"/>
      <c r="H1795" s="171"/>
      <c r="I1795" s="107"/>
      <c r="J1795" s="172"/>
      <c r="K1795" s="171"/>
      <c r="N1795" s="131"/>
    </row>
    <row r="1796" spans="1:14" s="133" customFormat="1" x14ac:dyDescent="0.3">
      <c r="A1796" s="429"/>
      <c r="B1796" s="132"/>
      <c r="C1796" s="172"/>
      <c r="D1796" s="169"/>
      <c r="E1796" s="170"/>
      <c r="F1796" s="107"/>
      <c r="G1796" s="107"/>
      <c r="H1796" s="171"/>
      <c r="I1796" s="107"/>
      <c r="J1796" s="172"/>
      <c r="K1796" s="171"/>
      <c r="N1796" s="131"/>
    </row>
    <row r="1797" spans="1:14" s="133" customFormat="1" x14ac:dyDescent="0.3">
      <c r="A1797" s="429"/>
      <c r="B1797" s="132"/>
      <c r="C1797" s="172"/>
      <c r="D1797" s="169"/>
      <c r="E1797" s="170"/>
      <c r="F1797" s="107"/>
      <c r="G1797" s="107"/>
      <c r="H1797" s="171"/>
      <c r="I1797" s="107"/>
      <c r="J1797" s="172"/>
      <c r="K1797" s="171"/>
      <c r="N1797" s="131"/>
    </row>
    <row r="1798" spans="1:14" s="133" customFormat="1" x14ac:dyDescent="0.3">
      <c r="A1798" s="429"/>
      <c r="B1798" s="132"/>
      <c r="C1798" s="172"/>
      <c r="D1798" s="169"/>
      <c r="E1798" s="170"/>
      <c r="F1798" s="107"/>
      <c r="G1798" s="107"/>
      <c r="H1798" s="171"/>
      <c r="I1798" s="107"/>
      <c r="J1798" s="172"/>
      <c r="K1798" s="171"/>
      <c r="N1798" s="131"/>
    </row>
    <row r="1799" spans="1:14" s="133" customFormat="1" x14ac:dyDescent="0.3">
      <c r="A1799" s="429"/>
      <c r="B1799" s="132"/>
      <c r="C1799" s="172"/>
      <c r="D1799" s="169"/>
      <c r="E1799" s="170"/>
      <c r="F1799" s="107"/>
      <c r="G1799" s="107"/>
      <c r="H1799" s="171"/>
      <c r="I1799" s="107"/>
      <c r="J1799" s="172"/>
      <c r="K1799" s="171"/>
      <c r="N1799" s="131"/>
    </row>
    <row r="1800" spans="1:14" s="133" customFormat="1" x14ac:dyDescent="0.3">
      <c r="A1800" s="429"/>
      <c r="B1800" s="132"/>
      <c r="C1800" s="172"/>
      <c r="D1800" s="169"/>
      <c r="E1800" s="170"/>
      <c r="F1800" s="107"/>
      <c r="G1800" s="107"/>
      <c r="H1800" s="171"/>
      <c r="I1800" s="107"/>
      <c r="J1800" s="172"/>
      <c r="K1800" s="171"/>
      <c r="N1800" s="131"/>
    </row>
    <row r="1801" spans="1:14" s="133" customFormat="1" x14ac:dyDescent="0.3">
      <c r="A1801" s="429"/>
      <c r="B1801" s="132"/>
      <c r="C1801" s="172"/>
      <c r="D1801" s="169"/>
      <c r="E1801" s="170"/>
      <c r="F1801" s="107"/>
      <c r="G1801" s="107"/>
      <c r="H1801" s="171"/>
      <c r="I1801" s="107"/>
      <c r="J1801" s="172"/>
      <c r="K1801" s="171"/>
      <c r="N1801" s="131"/>
    </row>
    <row r="1802" spans="1:14" s="133" customFormat="1" x14ac:dyDescent="0.3">
      <c r="A1802" s="429"/>
      <c r="B1802" s="132"/>
      <c r="C1802" s="172"/>
      <c r="D1802" s="169"/>
      <c r="E1802" s="170"/>
      <c r="F1802" s="107"/>
      <c r="G1802" s="107"/>
      <c r="H1802" s="171"/>
      <c r="I1802" s="107"/>
      <c r="J1802" s="172"/>
      <c r="K1802" s="171"/>
      <c r="N1802" s="131"/>
    </row>
    <row r="1803" spans="1:14" s="133" customFormat="1" x14ac:dyDescent="0.3">
      <c r="A1803" s="429"/>
      <c r="B1803" s="132"/>
      <c r="C1803" s="172"/>
      <c r="D1803" s="169"/>
      <c r="E1803" s="170"/>
      <c r="F1803" s="107"/>
      <c r="G1803" s="107"/>
      <c r="H1803" s="171"/>
      <c r="I1803" s="107"/>
      <c r="J1803" s="172"/>
      <c r="K1803" s="171"/>
      <c r="N1803" s="131"/>
    </row>
    <row r="1804" spans="1:14" s="133" customFormat="1" x14ac:dyDescent="0.3">
      <c r="A1804" s="429"/>
      <c r="B1804" s="132"/>
      <c r="C1804" s="172"/>
      <c r="D1804" s="169"/>
      <c r="E1804" s="170"/>
      <c r="F1804" s="107"/>
      <c r="G1804" s="107"/>
      <c r="H1804" s="171"/>
      <c r="I1804" s="107"/>
      <c r="J1804" s="172"/>
      <c r="K1804" s="171"/>
      <c r="N1804" s="131"/>
    </row>
    <row r="1805" spans="1:14" s="133" customFormat="1" x14ac:dyDescent="0.3">
      <c r="A1805" s="429"/>
      <c r="B1805" s="132"/>
      <c r="C1805" s="172"/>
      <c r="D1805" s="169"/>
      <c r="E1805" s="170"/>
      <c r="F1805" s="107"/>
      <c r="G1805" s="107"/>
      <c r="H1805" s="171"/>
      <c r="I1805" s="107"/>
      <c r="J1805" s="172"/>
      <c r="K1805" s="171"/>
      <c r="N1805" s="131"/>
    </row>
    <row r="1806" spans="1:14" s="133" customFormat="1" x14ac:dyDescent="0.3">
      <c r="A1806" s="429"/>
      <c r="B1806" s="132"/>
      <c r="C1806" s="172"/>
      <c r="D1806" s="169"/>
      <c r="E1806" s="170"/>
      <c r="F1806" s="107"/>
      <c r="G1806" s="107"/>
      <c r="H1806" s="171"/>
      <c r="I1806" s="107"/>
      <c r="J1806" s="172"/>
      <c r="K1806" s="171"/>
      <c r="N1806" s="131"/>
    </row>
    <row r="1807" spans="1:14" s="133" customFormat="1" x14ac:dyDescent="0.3">
      <c r="A1807" s="429"/>
      <c r="B1807" s="132"/>
      <c r="C1807" s="172"/>
      <c r="D1807" s="169"/>
      <c r="E1807" s="170"/>
      <c r="F1807" s="107"/>
      <c r="G1807" s="107"/>
      <c r="H1807" s="171"/>
      <c r="I1807" s="107"/>
      <c r="J1807" s="172"/>
      <c r="K1807" s="171"/>
      <c r="N1807" s="131"/>
    </row>
    <row r="1808" spans="1:14" s="133" customFormat="1" x14ac:dyDescent="0.3">
      <c r="A1808" s="429"/>
      <c r="B1808" s="132"/>
      <c r="C1808" s="172"/>
      <c r="D1808" s="169"/>
      <c r="E1808" s="170"/>
      <c r="F1808" s="107"/>
      <c r="G1808" s="107"/>
      <c r="H1808" s="171"/>
      <c r="I1808" s="107"/>
      <c r="J1808" s="172"/>
      <c r="K1808" s="171"/>
      <c r="N1808" s="131"/>
    </row>
    <row r="1809" spans="1:14" s="133" customFormat="1" x14ac:dyDescent="0.3">
      <c r="A1809" s="429"/>
      <c r="B1809" s="132"/>
      <c r="C1809" s="172"/>
      <c r="D1809" s="169"/>
      <c r="E1809" s="170"/>
      <c r="F1809" s="107"/>
      <c r="G1809" s="107"/>
      <c r="H1809" s="171"/>
      <c r="I1809" s="107"/>
      <c r="J1809" s="172"/>
      <c r="K1809" s="171"/>
      <c r="N1809" s="131"/>
    </row>
    <row r="1810" spans="1:14" s="133" customFormat="1" x14ac:dyDescent="0.3">
      <c r="A1810" s="429"/>
      <c r="B1810" s="132"/>
      <c r="C1810" s="172"/>
      <c r="D1810" s="169"/>
      <c r="E1810" s="170"/>
      <c r="F1810" s="107"/>
      <c r="G1810" s="107"/>
      <c r="H1810" s="171"/>
      <c r="I1810" s="107"/>
      <c r="J1810" s="172"/>
      <c r="K1810" s="171"/>
      <c r="N1810" s="131"/>
    </row>
    <row r="1811" spans="1:14" s="133" customFormat="1" x14ac:dyDescent="0.3">
      <c r="A1811" s="429"/>
      <c r="B1811" s="132"/>
      <c r="C1811" s="172"/>
      <c r="D1811" s="169"/>
      <c r="E1811" s="170"/>
      <c r="F1811" s="107"/>
      <c r="G1811" s="107"/>
      <c r="H1811" s="171"/>
      <c r="I1811" s="107"/>
      <c r="J1811" s="172"/>
      <c r="K1811" s="171"/>
      <c r="N1811" s="131"/>
    </row>
    <row r="1812" spans="1:14" s="133" customFormat="1" x14ac:dyDescent="0.3">
      <c r="A1812" s="429"/>
      <c r="B1812" s="132"/>
      <c r="C1812" s="172"/>
      <c r="D1812" s="169"/>
      <c r="E1812" s="170"/>
      <c r="F1812" s="107"/>
      <c r="G1812" s="107"/>
      <c r="H1812" s="171"/>
      <c r="I1812" s="107"/>
      <c r="J1812" s="172"/>
      <c r="K1812" s="171"/>
      <c r="N1812" s="131"/>
    </row>
    <row r="1813" spans="1:14" s="133" customFormat="1" x14ac:dyDescent="0.3">
      <c r="A1813" s="429"/>
      <c r="B1813" s="132"/>
      <c r="C1813" s="172"/>
      <c r="D1813" s="169"/>
      <c r="E1813" s="170"/>
      <c r="F1813" s="107"/>
      <c r="G1813" s="107"/>
      <c r="H1813" s="171"/>
      <c r="I1813" s="107"/>
      <c r="J1813" s="172"/>
      <c r="K1813" s="171"/>
      <c r="N1813" s="131"/>
    </row>
    <row r="1814" spans="1:14" s="133" customFormat="1" x14ac:dyDescent="0.3">
      <c r="A1814" s="429"/>
      <c r="B1814" s="132"/>
      <c r="C1814" s="172"/>
      <c r="D1814" s="169"/>
      <c r="E1814" s="170"/>
      <c r="F1814" s="107"/>
      <c r="G1814" s="107"/>
      <c r="H1814" s="171"/>
      <c r="I1814" s="107"/>
      <c r="J1814" s="172"/>
      <c r="K1814" s="171"/>
      <c r="N1814" s="131"/>
    </row>
    <row r="1815" spans="1:14" s="133" customFormat="1" x14ac:dyDescent="0.3">
      <c r="A1815" s="429"/>
      <c r="B1815" s="132"/>
      <c r="C1815" s="172"/>
      <c r="D1815" s="169"/>
      <c r="E1815" s="170"/>
      <c r="F1815" s="107"/>
      <c r="G1815" s="107"/>
      <c r="H1815" s="171"/>
      <c r="I1815" s="107"/>
      <c r="J1815" s="172"/>
      <c r="K1815" s="171"/>
      <c r="N1815" s="131"/>
    </row>
    <row r="1816" spans="1:14" s="133" customFormat="1" x14ac:dyDescent="0.3">
      <c r="A1816" s="429"/>
      <c r="B1816" s="132"/>
      <c r="C1816" s="172"/>
      <c r="D1816" s="169"/>
      <c r="E1816" s="170"/>
      <c r="F1816" s="107"/>
      <c r="G1816" s="107"/>
      <c r="H1816" s="171"/>
      <c r="I1816" s="107"/>
      <c r="J1816" s="172"/>
      <c r="K1816" s="171"/>
      <c r="N1816" s="131"/>
    </row>
    <row r="1817" spans="1:14" s="133" customFormat="1" x14ac:dyDescent="0.3">
      <c r="A1817" s="429"/>
      <c r="B1817" s="132"/>
      <c r="C1817" s="172"/>
      <c r="D1817" s="169"/>
      <c r="E1817" s="170"/>
      <c r="F1817" s="107"/>
      <c r="G1817" s="107"/>
      <c r="H1817" s="171"/>
      <c r="I1817" s="107"/>
      <c r="J1817" s="172"/>
      <c r="K1817" s="171"/>
      <c r="N1817" s="131"/>
    </row>
    <row r="1818" spans="1:14" s="133" customFormat="1" x14ac:dyDescent="0.3">
      <c r="A1818" s="429"/>
      <c r="B1818" s="132"/>
      <c r="C1818" s="172"/>
      <c r="D1818" s="169"/>
      <c r="E1818" s="170"/>
      <c r="F1818" s="107"/>
      <c r="G1818" s="107"/>
      <c r="H1818" s="171"/>
      <c r="I1818" s="107"/>
      <c r="J1818" s="172"/>
      <c r="K1818" s="171"/>
      <c r="N1818" s="131"/>
    </row>
    <row r="1819" spans="1:14" s="133" customFormat="1" x14ac:dyDescent="0.3">
      <c r="A1819" s="429"/>
      <c r="B1819" s="132"/>
      <c r="C1819" s="172"/>
      <c r="D1819" s="169"/>
      <c r="E1819" s="170"/>
      <c r="F1819" s="107"/>
      <c r="G1819" s="107"/>
      <c r="H1819" s="171"/>
      <c r="I1819" s="107"/>
      <c r="J1819" s="172"/>
      <c r="K1819" s="171"/>
      <c r="N1819" s="131"/>
    </row>
    <row r="1820" spans="1:14" x14ac:dyDescent="0.3">
      <c r="C1820" s="107"/>
      <c r="D1820" s="107"/>
      <c r="E1820" s="146"/>
      <c r="F1820" s="107"/>
      <c r="G1820" s="107"/>
      <c r="H1820" s="107"/>
      <c r="I1820" s="107"/>
      <c r="J1820" s="107"/>
      <c r="K1820" s="107"/>
      <c r="N1820" s="131"/>
    </row>
  </sheetData>
  <sortState ref="A52:P116">
    <sortCondition descending="1" ref="H52:H116"/>
  </sortState>
  <customSheetViews>
    <customSheetView guid="{B28A55F2-F506-44F5-8B45-C06C81F4E83D}" scale="87" showRuler="0" topLeftCell="A490">
      <selection activeCell="C478" sqref="C478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1" type="noConversion"/>
  <pageMargins left="0.74803149606299213" right="0.74803149606299213" top="0.98425196850393704" bottom="0.98425196850393704" header="0.51181102362204722" footer="0.51181102362204722"/>
  <pageSetup paperSize="9" scale="80" orientation="landscape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indexed="34"/>
  </sheetPr>
  <dimension ref="A1:M98"/>
  <sheetViews>
    <sheetView workbookViewId="0">
      <selection activeCell="F20" sqref="F20"/>
    </sheetView>
  </sheetViews>
  <sheetFormatPr defaultColWidth="9.109375" defaultRowHeight="13.2" x14ac:dyDescent="0.25"/>
  <cols>
    <col min="1" max="1" width="4" style="12" customWidth="1"/>
    <col min="2" max="2" width="25.33203125" style="12" customWidth="1"/>
    <col min="3" max="3" width="12.109375" style="12" customWidth="1"/>
    <col min="4" max="4" width="27.33203125" style="12" customWidth="1"/>
    <col min="5" max="5" width="7.6640625" style="12" customWidth="1"/>
    <col min="6" max="6" width="6.88671875" style="12" customWidth="1"/>
    <col min="7" max="7" width="26.5546875" style="12" customWidth="1"/>
    <col min="8" max="8" width="6.886718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3" x14ac:dyDescent="0.25">
      <c r="A1" s="526" t="s">
        <v>44</v>
      </c>
      <c r="B1" s="526"/>
      <c r="C1" s="526"/>
      <c r="D1" s="526"/>
      <c r="E1" s="526"/>
      <c r="F1" s="526"/>
      <c r="G1" s="526"/>
      <c r="H1" s="526"/>
      <c r="I1" s="526"/>
      <c r="J1" s="72"/>
      <c r="K1" s="72"/>
      <c r="L1" s="72"/>
      <c r="M1" s="72"/>
    </row>
    <row r="2" spans="1:13" ht="13.8" x14ac:dyDescent="0.25">
      <c r="A2" s="494" t="s">
        <v>67</v>
      </c>
      <c r="B2" s="494"/>
      <c r="C2" s="494"/>
      <c r="D2" s="494"/>
      <c r="E2" s="494"/>
      <c r="F2" s="494"/>
      <c r="G2" s="494"/>
      <c r="H2" s="494"/>
      <c r="I2" s="494"/>
      <c r="J2" s="73"/>
      <c r="K2" s="72"/>
      <c r="L2" s="72"/>
      <c r="M2" s="72"/>
    </row>
    <row r="3" spans="1:13" ht="13.8" x14ac:dyDescent="0.25">
      <c r="A3" s="525" t="e">
        <f>Name_4</f>
        <v>#REF!</v>
      </c>
      <c r="B3" s="525"/>
      <c r="C3" s="525"/>
      <c r="D3" s="525"/>
      <c r="E3" s="525"/>
      <c r="F3" s="525"/>
      <c r="G3" s="525"/>
      <c r="H3" s="525"/>
      <c r="I3" s="525"/>
      <c r="J3" s="73"/>
      <c r="K3" s="72"/>
      <c r="L3" s="72"/>
      <c r="M3" s="72"/>
    </row>
    <row r="4" spans="1:13" ht="13.8" x14ac:dyDescent="0.25">
      <c r="A4" s="522"/>
      <c r="B4" s="522"/>
      <c r="C4" s="9"/>
      <c r="D4" s="2"/>
      <c r="E4" s="523" t="s">
        <v>0</v>
      </c>
      <c r="F4" s="523"/>
      <c r="G4" s="523"/>
      <c r="H4" s="523"/>
      <c r="I4" s="523"/>
      <c r="J4" s="523"/>
    </row>
    <row r="5" spans="1:13" x14ac:dyDescent="0.25">
      <c r="A5" s="522" t="s">
        <v>66</v>
      </c>
      <c r="B5" s="522"/>
      <c r="C5" s="9"/>
      <c r="D5" s="2"/>
      <c r="H5" s="69" t="e">
        <f>d_2</f>
        <v>#REF!</v>
      </c>
      <c r="I5" s="13"/>
      <c r="J5" s="9"/>
    </row>
    <row r="6" spans="1:13" ht="13.5" customHeight="1" x14ac:dyDescent="0.25">
      <c r="A6" s="69" t="e">
        <f>d_4</f>
        <v>#REF!</v>
      </c>
      <c r="C6" s="9"/>
      <c r="D6" s="2"/>
      <c r="E6" s="88"/>
      <c r="F6" s="97" t="e">
        <f>d_5</f>
        <v>#REF!</v>
      </c>
      <c r="G6" s="88"/>
      <c r="H6" s="88"/>
      <c r="I6" s="71" t="s">
        <v>148</v>
      </c>
      <c r="J6" s="9"/>
    </row>
    <row r="7" spans="1:13" ht="19.2" x14ac:dyDescent="0.25">
      <c r="A7" s="82" t="s">
        <v>45</v>
      </c>
      <c r="B7" s="82" t="s">
        <v>46</v>
      </c>
      <c r="C7" s="82" t="s">
        <v>43</v>
      </c>
      <c r="D7" s="82" t="s">
        <v>68</v>
      </c>
      <c r="E7" s="87" t="s">
        <v>16</v>
      </c>
      <c r="F7" s="87" t="s">
        <v>74</v>
      </c>
      <c r="G7" s="87" t="s">
        <v>8</v>
      </c>
      <c r="H7" s="87" t="s">
        <v>31</v>
      </c>
      <c r="I7" s="82" t="s">
        <v>48</v>
      </c>
    </row>
    <row r="8" spans="1:13" x14ac:dyDescent="0.25">
      <c r="A8" s="83"/>
      <c r="B8" s="86" t="s">
        <v>26</v>
      </c>
      <c r="C8" s="84"/>
      <c r="D8" s="84"/>
      <c r="E8" s="84"/>
      <c r="F8" s="84"/>
      <c r="G8" s="84"/>
      <c r="H8" s="84"/>
      <c r="I8" s="85"/>
    </row>
    <row r="9" spans="1:13" x14ac:dyDescent="0.25">
      <c r="A9" s="14" t="s">
        <v>19</v>
      </c>
      <c r="B9" s="28"/>
      <c r="C9" s="111"/>
      <c r="D9" s="29"/>
      <c r="E9" s="75"/>
      <c r="F9" s="75"/>
      <c r="G9" s="14"/>
      <c r="H9" s="14"/>
      <c r="I9" s="11"/>
    </row>
    <row r="10" spans="1:13" x14ac:dyDescent="0.25">
      <c r="A10" s="14" t="s">
        <v>20</v>
      </c>
      <c r="B10" s="28" t="e">
        <f>VLOOKUP($E10,УЧАСТНИКИ!$A$5:$K$1141,3,FALSE)</f>
        <v>#N/A</v>
      </c>
      <c r="C10" s="111" t="e">
        <f>VLOOKUP($E10,УЧАСТНИКИ!$A$5:$K$1141,4,FALSE)</f>
        <v>#N/A</v>
      </c>
      <c r="D10" s="29" t="e">
        <f>VLOOKUP($E10,УЧАСТНИКИ!$A$5:$K$1141,5,FALSE)</f>
        <v>#N/A</v>
      </c>
      <c r="E10" s="109"/>
      <c r="F10" s="14"/>
      <c r="G10" s="14"/>
      <c r="H10" s="14"/>
      <c r="I10" s="11" t="s">
        <v>78</v>
      </c>
    </row>
    <row r="11" spans="1:13" x14ac:dyDescent="0.25">
      <c r="A11" s="14" t="s">
        <v>21</v>
      </c>
      <c r="B11" s="28" t="e">
        <f>VLOOKUP($E11,УЧАСТНИКИ!$A$5:$K$1141,3,FALSE)</f>
        <v>#N/A</v>
      </c>
      <c r="C11" s="111" t="e">
        <f>VLOOKUP($E11,УЧАСТНИКИ!$A$5:$K$1141,4,FALSE)</f>
        <v>#N/A</v>
      </c>
      <c r="D11" s="29" t="e">
        <f>VLOOKUP($E11,УЧАСТНИКИ!$A$5:$K$1141,5,FALSE)</f>
        <v>#N/A</v>
      </c>
      <c r="E11" s="109"/>
      <c r="F11" s="14"/>
      <c r="G11" s="14"/>
      <c r="H11" s="14"/>
      <c r="I11" s="11" t="s">
        <v>78</v>
      </c>
    </row>
    <row r="12" spans="1:13" x14ac:dyDescent="0.25">
      <c r="A12" s="14" t="s">
        <v>22</v>
      </c>
      <c r="B12" s="28" t="e">
        <f>VLOOKUP($E12,УЧАСТНИКИ!$A$5:$K$1141,3,FALSE)</f>
        <v>#N/A</v>
      </c>
      <c r="C12" s="111" t="e">
        <f>VLOOKUP($E12,УЧАСТНИКИ!$A$5:$K$1141,4,FALSE)</f>
        <v>#N/A</v>
      </c>
      <c r="D12" s="29" t="e">
        <f>VLOOKUP($E12,УЧАСТНИКИ!$A$5:$K$1141,5,FALSE)</f>
        <v>#N/A</v>
      </c>
      <c r="E12" s="109"/>
      <c r="F12" s="14"/>
      <c r="G12" s="14"/>
      <c r="H12" s="14"/>
      <c r="I12" s="11"/>
      <c r="K12" s="2"/>
    </row>
    <row r="13" spans="1:13" x14ac:dyDescent="0.25">
      <c r="A13" s="14" t="s">
        <v>23</v>
      </c>
      <c r="B13" s="28" t="str">
        <f>VLOOKUP($E13,УЧАСТНИКИ!$A$5:$K$1141,3,FALSE)</f>
        <v>Некипелова Марина Петровна</v>
      </c>
      <c r="C13" s="111" t="str">
        <f>VLOOKUP($E13,УЧАСТНИКИ!$A$5:$K$1141,4,FALSE)</f>
        <v>60 и ст</v>
      </c>
      <c r="D13" s="29" t="str">
        <f>VLOOKUP($E13,УЧАСТНИКИ!$A$5:$K$1141,5,FALSE)</f>
        <v>Шушенский район</v>
      </c>
      <c r="E13" s="144" t="s">
        <v>150</v>
      </c>
      <c r="F13" s="14"/>
      <c r="G13" s="14"/>
      <c r="H13" s="14"/>
      <c r="I13" s="11"/>
    </row>
    <row r="14" spans="1:13" x14ac:dyDescent="0.25">
      <c r="A14" s="14" t="s">
        <v>24</v>
      </c>
      <c r="B14" s="28" t="e">
        <f>VLOOKUP($E14,УЧАСТНИКИ!$A$5:$K$1141,3,FALSE)</f>
        <v>#N/A</v>
      </c>
      <c r="C14" s="111" t="e">
        <f>VLOOKUP($E14,УЧАСТНИКИ!$A$5:$K$1141,4,FALSE)</f>
        <v>#N/A</v>
      </c>
      <c r="D14" s="29" t="e">
        <f>VLOOKUP($E14,УЧАСТНИКИ!$A$5:$K$1141,5,FALSE)</f>
        <v>#N/A</v>
      </c>
      <c r="E14" s="109"/>
      <c r="F14" s="14"/>
      <c r="G14" s="14"/>
      <c r="H14" s="14"/>
      <c r="I14" s="11"/>
    </row>
    <row r="15" spans="1:13" x14ac:dyDescent="0.25">
      <c r="A15" s="14" t="s">
        <v>25</v>
      </c>
      <c r="B15" s="28" t="e">
        <f>VLOOKUP($E15,УЧАСТНИКИ!$A$5:$K$1141,3,FALSE)</f>
        <v>#N/A</v>
      </c>
      <c r="C15" s="111" t="e">
        <f>VLOOKUP($E15,УЧАСТНИКИ!$A$5:$K$1141,4,FALSE)</f>
        <v>#N/A</v>
      </c>
      <c r="D15" s="29" t="e">
        <f>VLOOKUP($E15,УЧАСТНИКИ!$A$5:$K$1141,5,FALSE)</f>
        <v>#N/A</v>
      </c>
      <c r="E15" s="109"/>
      <c r="F15" s="14"/>
      <c r="G15" s="14"/>
      <c r="H15" s="14"/>
      <c r="I15" s="11" t="s">
        <v>78</v>
      </c>
    </row>
    <row r="16" spans="1:13" x14ac:dyDescent="0.25">
      <c r="A16" s="14" t="s">
        <v>57</v>
      </c>
      <c r="B16" s="28" t="e">
        <f>VLOOKUP($E16,УЧАСТНИКИ!$A$5:$K$1141,3,FALSE)</f>
        <v>#N/A</v>
      </c>
      <c r="C16" s="111" t="e">
        <f>VLOOKUP($E16,УЧАСТНИКИ!$A$5:$K$1141,4,FALSE)</f>
        <v>#N/A</v>
      </c>
      <c r="D16" s="29" t="e">
        <f>VLOOKUP($E16,УЧАСТНИКИ!$A$5:$K$1141,5,FALSE)</f>
        <v>#N/A</v>
      </c>
      <c r="E16" s="109"/>
      <c r="F16" s="14"/>
      <c r="G16" s="14"/>
      <c r="H16" s="14"/>
      <c r="I16" s="11" t="s">
        <v>78</v>
      </c>
    </row>
    <row r="17" spans="1:10" x14ac:dyDescent="0.25">
      <c r="A17" s="83"/>
      <c r="B17" s="86" t="s">
        <v>27</v>
      </c>
      <c r="C17" s="114"/>
      <c r="D17" s="84"/>
      <c r="E17" s="84"/>
      <c r="F17" s="84"/>
      <c r="G17" s="84"/>
      <c r="H17" s="84"/>
      <c r="I17" s="85"/>
      <c r="J17" s="17"/>
    </row>
    <row r="18" spans="1:10" x14ac:dyDescent="0.25">
      <c r="A18" s="14" t="s">
        <v>19</v>
      </c>
      <c r="B18" s="28"/>
      <c r="C18" s="111"/>
      <c r="D18" s="29"/>
      <c r="E18" s="14"/>
      <c r="F18" s="14"/>
      <c r="G18" s="14"/>
      <c r="H18" s="14"/>
      <c r="I18" s="11"/>
    </row>
    <row r="19" spans="1:10" x14ac:dyDescent="0.25">
      <c r="A19" s="14" t="s">
        <v>20</v>
      </c>
      <c r="B19" s="28" t="e">
        <f>VLOOKUP($E19,УЧАСТНИКИ!$A$5:$K$1141,3,FALSE)</f>
        <v>#N/A</v>
      </c>
      <c r="C19" s="111" t="e">
        <f>VLOOKUP($E19,УЧАСТНИКИ!$A$5:$K$1141,4,FALSE)</f>
        <v>#N/A</v>
      </c>
      <c r="D19" s="29" t="e">
        <f>VLOOKUP($E19,УЧАСТНИКИ!$A$5:$K$1141,5,FALSE)</f>
        <v>#N/A</v>
      </c>
      <c r="E19" s="109"/>
      <c r="F19" s="14"/>
      <c r="G19" s="14"/>
      <c r="H19" s="14"/>
      <c r="I19" s="11"/>
    </row>
    <row r="20" spans="1:10" x14ac:dyDescent="0.25">
      <c r="A20" s="14" t="s">
        <v>21</v>
      </c>
      <c r="B20" s="28" t="e">
        <f>VLOOKUP($E20,УЧАСТНИКИ!$A$5:$K$1141,3,FALSE)</f>
        <v>#N/A</v>
      </c>
      <c r="C20" s="111" t="e">
        <f>VLOOKUP($E20,УЧАСТНИКИ!$A$5:$K$1141,4,FALSE)</f>
        <v>#N/A</v>
      </c>
      <c r="D20" s="29" t="e">
        <f>VLOOKUP($E20,УЧАСТНИКИ!$A$5:$K$1141,5,FALSE)</f>
        <v>#N/A</v>
      </c>
      <c r="E20" s="109"/>
      <c r="F20" s="14"/>
      <c r="G20" s="14"/>
      <c r="H20" s="14"/>
      <c r="I20" s="11"/>
    </row>
    <row r="21" spans="1:10" x14ac:dyDescent="0.25">
      <c r="A21" s="14" t="s">
        <v>22</v>
      </c>
      <c r="B21" s="28" t="e">
        <f>VLOOKUP($E21,УЧАСТНИКИ!$A$5:$K$1141,3,FALSE)</f>
        <v>#N/A</v>
      </c>
      <c r="C21" s="111" t="e">
        <f>VLOOKUP($E21,УЧАСТНИКИ!$A$5:$K$1141,4,FALSE)</f>
        <v>#N/A</v>
      </c>
      <c r="D21" s="29" t="e">
        <f>VLOOKUP($E21,УЧАСТНИКИ!$A$5:$K$1141,5,FALSE)</f>
        <v>#N/A</v>
      </c>
      <c r="E21" s="109"/>
      <c r="F21" s="14"/>
      <c r="G21" s="14"/>
      <c r="H21" s="14"/>
      <c r="I21" s="11"/>
    </row>
    <row r="22" spans="1:10" x14ac:dyDescent="0.25">
      <c r="A22" s="14" t="s">
        <v>23</v>
      </c>
      <c r="B22" s="28" t="e">
        <f>VLOOKUP($E22,УЧАСТНИКИ!$A$5:$K$1141,3,FALSE)</f>
        <v>#N/A</v>
      </c>
      <c r="C22" s="111" t="e">
        <f>VLOOKUP($E22,УЧАСТНИКИ!$A$5:$K$1141,4,FALSE)</f>
        <v>#N/A</v>
      </c>
      <c r="D22" s="29" t="e">
        <f>VLOOKUP($E22,УЧАСТНИКИ!$A$5:$K$1141,5,FALSE)</f>
        <v>#N/A</v>
      </c>
      <c r="E22" s="109"/>
      <c r="F22" s="14"/>
      <c r="G22" s="14"/>
      <c r="H22" s="14"/>
      <c r="I22" s="11" t="s">
        <v>78</v>
      </c>
    </row>
    <row r="23" spans="1:10" x14ac:dyDescent="0.25">
      <c r="A23" s="14" t="s">
        <v>24</v>
      </c>
      <c r="B23" s="28" t="e">
        <f>VLOOKUP($E23,УЧАСТНИКИ!$A$5:$K$1141,3,FALSE)</f>
        <v>#N/A</v>
      </c>
      <c r="C23" s="111" t="e">
        <f>VLOOKUP($E23,УЧАСТНИКИ!$A$5:$K$1141,4,FALSE)</f>
        <v>#N/A</v>
      </c>
      <c r="D23" s="29" t="e">
        <f>VLOOKUP($E23,УЧАСТНИКИ!$A$5:$K$1141,5,FALSE)</f>
        <v>#N/A</v>
      </c>
      <c r="E23" s="109"/>
      <c r="F23" s="14"/>
      <c r="G23" s="14"/>
      <c r="H23" s="14"/>
      <c r="I23" s="11"/>
    </row>
    <row r="24" spans="1:10" x14ac:dyDescent="0.25">
      <c r="A24" s="14" t="s">
        <v>25</v>
      </c>
      <c r="B24" s="28" t="e">
        <f>VLOOKUP($E24,УЧАСТНИКИ!$A$5:$K$1141,3,FALSE)</f>
        <v>#N/A</v>
      </c>
      <c r="C24" s="111" t="e">
        <f>VLOOKUP($E24,УЧАСТНИКИ!$A$5:$K$1141,4,FALSE)</f>
        <v>#N/A</v>
      </c>
      <c r="D24" s="29" t="e">
        <f>VLOOKUP($E24,УЧАСТНИКИ!$A$5:$K$1141,5,FALSE)</f>
        <v>#N/A</v>
      </c>
      <c r="E24" s="109"/>
      <c r="F24" s="14"/>
      <c r="G24" s="14"/>
      <c r="H24" s="14"/>
      <c r="I24" s="11"/>
    </row>
    <row r="25" spans="1:10" x14ac:dyDescent="0.25">
      <c r="A25" s="14">
        <v>8</v>
      </c>
      <c r="B25" s="28" t="e">
        <f>VLOOKUP($E25,УЧАСТНИКИ!$A$5:$K$1141,3,FALSE)</f>
        <v>#N/A</v>
      </c>
      <c r="C25" s="111" t="e">
        <f>VLOOKUP($E25,УЧАСТНИКИ!$A$5:$K$1141,4,FALSE)</f>
        <v>#N/A</v>
      </c>
      <c r="D25" s="29" t="e">
        <f>VLOOKUP($E25,УЧАСТНИКИ!$A$5:$K$1141,5,FALSE)</f>
        <v>#N/A</v>
      </c>
      <c r="E25" s="109"/>
      <c r="F25" s="14"/>
      <c r="G25" s="14"/>
      <c r="H25" s="14"/>
      <c r="I25" s="11" t="s">
        <v>78</v>
      </c>
    </row>
    <row r="26" spans="1:10" hidden="1" x14ac:dyDescent="0.25">
      <c r="A26" s="83"/>
      <c r="B26" s="86" t="s">
        <v>28</v>
      </c>
      <c r="C26" s="114"/>
      <c r="D26" s="84"/>
      <c r="E26" s="84"/>
      <c r="F26" s="84"/>
      <c r="G26" s="84"/>
      <c r="H26" s="84"/>
      <c r="I26" s="85"/>
      <c r="J26" s="17"/>
    </row>
    <row r="27" spans="1:10" hidden="1" x14ac:dyDescent="0.25">
      <c r="A27" s="117" t="s">
        <v>19</v>
      </c>
      <c r="B27" s="28"/>
      <c r="C27" s="111"/>
      <c r="D27" s="29"/>
      <c r="E27" s="117"/>
      <c r="F27" s="117"/>
      <c r="G27" s="117"/>
      <c r="H27" s="117"/>
      <c r="I27" s="11"/>
    </row>
    <row r="28" spans="1:10" hidden="1" x14ac:dyDescent="0.25">
      <c r="A28" s="117" t="s">
        <v>20</v>
      </c>
      <c r="B28" s="28"/>
      <c r="C28" s="111"/>
      <c r="D28" s="29"/>
      <c r="E28" s="117"/>
      <c r="F28" s="117"/>
      <c r="G28" s="117"/>
      <c r="H28" s="117"/>
      <c r="I28" s="11"/>
    </row>
    <row r="29" spans="1:10" hidden="1" x14ac:dyDescent="0.25">
      <c r="A29" s="117" t="s">
        <v>21</v>
      </c>
      <c r="B29" s="28" t="e">
        <f>VLOOKUP($E29,УЧАСТНИКИ!$A$5:$K$1141,3,FALSE)</f>
        <v>#N/A</v>
      </c>
      <c r="C29" s="111" t="e">
        <f>VLOOKUP($E29,УЧАСТНИКИ!$A$5:$K$1141,4,FALSE)</f>
        <v>#N/A</v>
      </c>
      <c r="D29" s="29" t="e">
        <f>VLOOKUP($E29,УЧАСТНИКИ!$A$5:$K$1141,5,FALSE)</f>
        <v>#N/A</v>
      </c>
      <c r="E29" s="117"/>
      <c r="F29" s="117"/>
      <c r="G29" s="117"/>
      <c r="H29" s="117"/>
      <c r="I29" s="11"/>
    </row>
    <row r="30" spans="1:10" hidden="1" x14ac:dyDescent="0.25">
      <c r="A30" s="117" t="s">
        <v>22</v>
      </c>
      <c r="B30" s="28" t="e">
        <f>VLOOKUP($E30,УЧАСТНИКИ!$A$5:$K$1141,3,FALSE)</f>
        <v>#N/A</v>
      </c>
      <c r="C30" s="111" t="e">
        <f>VLOOKUP($E30,УЧАСТНИКИ!$A$5:$K$1141,4,FALSE)</f>
        <v>#N/A</v>
      </c>
      <c r="D30" s="29" t="e">
        <f>VLOOKUP($E30,УЧАСТНИКИ!$A$5:$K$1141,5,FALSE)</f>
        <v>#N/A</v>
      </c>
      <c r="E30" s="117"/>
      <c r="F30" s="117"/>
      <c r="G30" s="117"/>
      <c r="H30" s="117"/>
      <c r="I30" s="11"/>
    </row>
    <row r="31" spans="1:10" hidden="1" x14ac:dyDescent="0.25">
      <c r="A31" s="117" t="s">
        <v>23</v>
      </c>
      <c r="B31" s="28" t="e">
        <f>VLOOKUP($E31,УЧАСТНИКИ!$A$5:$K$1141,3,FALSE)</f>
        <v>#N/A</v>
      </c>
      <c r="C31" s="111" t="e">
        <f>VLOOKUP($E31,УЧАСТНИКИ!$A$5:$K$1141,4,FALSE)</f>
        <v>#N/A</v>
      </c>
      <c r="D31" s="29" t="e">
        <f>VLOOKUP($E31,УЧАСТНИКИ!$A$5:$K$1141,5,FALSE)</f>
        <v>#N/A</v>
      </c>
      <c r="E31" s="117"/>
      <c r="F31" s="117"/>
      <c r="G31" s="117"/>
      <c r="H31" s="117"/>
      <c r="I31" s="11"/>
    </row>
    <row r="32" spans="1:10" hidden="1" x14ac:dyDescent="0.25">
      <c r="A32" s="117" t="s">
        <v>24</v>
      </c>
      <c r="B32" s="28" t="e">
        <f>VLOOKUP($E32,УЧАСТНИКИ!$A$5:$K$1141,3,FALSE)</f>
        <v>#N/A</v>
      </c>
      <c r="C32" s="111" t="e">
        <f>VLOOKUP($E32,УЧАСТНИКИ!$A$5:$K$1141,4,FALSE)</f>
        <v>#N/A</v>
      </c>
      <c r="D32" s="29" t="e">
        <f>VLOOKUP($E32,УЧАСТНИКИ!$A$5:$K$1141,5,FALSE)</f>
        <v>#N/A</v>
      </c>
      <c r="E32" s="117"/>
      <c r="F32" s="117"/>
      <c r="G32" s="117"/>
      <c r="H32" s="117"/>
      <c r="I32" s="11"/>
    </row>
    <row r="33" spans="1:11" hidden="1" x14ac:dyDescent="0.25">
      <c r="A33" s="117" t="s">
        <v>25</v>
      </c>
      <c r="B33" s="28" t="e">
        <f>VLOOKUP($E33,УЧАСТНИКИ!$A$5:$K$1141,3,FALSE)</f>
        <v>#N/A</v>
      </c>
      <c r="C33" s="111" t="e">
        <f>VLOOKUP($E33,УЧАСТНИКИ!$A$5:$K$1141,4,FALSE)</f>
        <v>#N/A</v>
      </c>
      <c r="D33" s="29" t="e">
        <f>VLOOKUP($E33,УЧАСТНИКИ!$A$5:$K$1141,5,FALSE)</f>
        <v>#N/A</v>
      </c>
      <c r="E33" s="117"/>
      <c r="F33" s="117"/>
      <c r="G33" s="117"/>
      <c r="H33" s="117"/>
      <c r="I33" s="11"/>
    </row>
    <row r="34" spans="1:11" hidden="1" x14ac:dyDescent="0.25">
      <c r="A34" s="117">
        <v>8</v>
      </c>
      <c r="B34" s="28"/>
      <c r="C34" s="111"/>
      <c r="D34" s="29"/>
      <c r="E34" s="117"/>
      <c r="F34" s="117"/>
      <c r="G34" s="117"/>
      <c r="H34" s="117"/>
      <c r="I34" s="11"/>
    </row>
    <row r="35" spans="1:11" ht="15.75" customHeight="1" x14ac:dyDescent="0.25">
      <c r="A35" s="32"/>
      <c r="B35" s="37"/>
      <c r="C35" s="38"/>
      <c r="D35" s="40"/>
      <c r="E35" s="32"/>
      <c r="F35" s="32"/>
      <c r="G35" s="32"/>
      <c r="H35" s="32"/>
      <c r="I35" s="32"/>
      <c r="J35" s="38"/>
      <c r="K35" s="16"/>
    </row>
    <row r="36" spans="1:11" ht="15.6" x14ac:dyDescent="0.3">
      <c r="A36" s="3" t="s">
        <v>47</v>
      </c>
      <c r="B36" s="1"/>
      <c r="D36" s="3"/>
      <c r="F36" s="19"/>
      <c r="H36" s="3"/>
      <c r="J36" s="16"/>
      <c r="K36" s="16"/>
    </row>
    <row r="37" spans="1:11" ht="15.6" x14ac:dyDescent="0.3">
      <c r="A37" s="3" t="s">
        <v>40</v>
      </c>
      <c r="K37" s="16"/>
    </row>
    <row r="38" spans="1:11" ht="15.6" x14ac:dyDescent="0.3">
      <c r="A38" s="3" t="s">
        <v>42</v>
      </c>
      <c r="B38" s="3"/>
      <c r="K38" s="16"/>
    </row>
    <row r="39" spans="1:11" ht="15.6" x14ac:dyDescent="0.3">
      <c r="A39" s="492" t="s">
        <v>41</v>
      </c>
      <c r="B39" s="492"/>
      <c r="K39" s="16"/>
    </row>
    <row r="40" spans="1:11" ht="15.6" x14ac:dyDescent="0.3">
      <c r="B40" s="3"/>
      <c r="K40" s="16"/>
    </row>
    <row r="41" spans="1:11" ht="15.6" x14ac:dyDescent="0.3">
      <c r="B41" s="3"/>
      <c r="K41" s="16"/>
    </row>
    <row r="42" spans="1:11" x14ac:dyDescent="0.25">
      <c r="K42" s="16"/>
    </row>
    <row r="43" spans="1:11" ht="15.6" x14ac:dyDescent="0.3">
      <c r="B43" s="3"/>
      <c r="K43" s="16"/>
    </row>
    <row r="44" spans="1:11" ht="15.75" customHeight="1" x14ac:dyDescent="0.3">
      <c r="B44" s="3"/>
      <c r="K44" s="16"/>
    </row>
    <row r="45" spans="1:11" ht="15.75" customHeight="1" x14ac:dyDescent="0.25">
      <c r="K45" s="16"/>
    </row>
    <row r="46" spans="1:11" ht="15.75" customHeight="1" x14ac:dyDescent="0.25">
      <c r="K46" s="16"/>
    </row>
    <row r="47" spans="1:11" ht="15.75" customHeight="1" x14ac:dyDescent="0.25">
      <c r="K47" s="16"/>
    </row>
    <row r="48" spans="1:11" ht="15.75" customHeight="1" x14ac:dyDescent="0.25">
      <c r="K48" s="16"/>
    </row>
    <row r="49" spans="1:11" ht="15.75" customHeight="1" x14ac:dyDescent="0.25">
      <c r="K49" s="16"/>
    </row>
    <row r="50" spans="1:11" ht="15.75" customHeight="1" x14ac:dyDescent="0.25">
      <c r="K50" s="16"/>
    </row>
    <row r="51" spans="1:11" ht="15.75" customHeight="1" x14ac:dyDescent="0.25">
      <c r="K51" s="16"/>
    </row>
    <row r="52" spans="1:11" ht="15.75" customHeight="1" x14ac:dyDescent="0.25">
      <c r="K52" s="16"/>
    </row>
    <row r="53" spans="1:11" ht="15.75" customHeight="1" x14ac:dyDescent="0.25">
      <c r="K53" s="16"/>
    </row>
    <row r="54" spans="1:11" ht="15.75" customHeight="1" x14ac:dyDescent="0.25">
      <c r="A54" s="30"/>
      <c r="B54" s="31"/>
      <c r="C54" s="30"/>
      <c r="D54" s="30"/>
      <c r="E54" s="30"/>
      <c r="F54" s="30"/>
      <c r="G54" s="30"/>
      <c r="H54" s="30"/>
      <c r="I54" s="30"/>
      <c r="J54" s="30"/>
      <c r="K54" s="16"/>
    </row>
    <row r="55" spans="1:11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2"/>
      <c r="J55" s="34"/>
      <c r="K55" s="16"/>
    </row>
    <row r="56" spans="1:11" ht="15.75" customHeight="1" x14ac:dyDescent="0.25">
      <c r="A56" s="32"/>
      <c r="B56" s="7"/>
      <c r="C56" s="34"/>
      <c r="D56" s="35"/>
      <c r="E56" s="32"/>
      <c r="F56" s="32"/>
      <c r="G56" s="32"/>
      <c r="H56" s="32"/>
      <c r="I56" s="32"/>
      <c r="J56" s="34"/>
    </row>
    <row r="57" spans="1:11" ht="15.75" customHeight="1" x14ac:dyDescent="0.25">
      <c r="A57" s="32"/>
      <c r="B57" s="36"/>
      <c r="C57" s="34"/>
      <c r="D57" s="35"/>
      <c r="E57" s="32"/>
      <c r="F57" s="32"/>
      <c r="G57" s="32"/>
      <c r="H57" s="32"/>
      <c r="I57" s="32"/>
      <c r="J57" s="34"/>
    </row>
    <row r="58" spans="1:11" ht="15.75" customHeight="1" x14ac:dyDescent="0.25">
      <c r="A58" s="32"/>
      <c r="B58" s="36"/>
      <c r="C58" s="34"/>
      <c r="D58" s="35"/>
      <c r="E58" s="32"/>
      <c r="F58" s="32"/>
      <c r="G58" s="32"/>
      <c r="H58" s="32"/>
      <c r="I58" s="32"/>
      <c r="J58" s="34"/>
    </row>
    <row r="59" spans="1:11" ht="15.75" customHeight="1" x14ac:dyDescent="0.25">
      <c r="A59" s="32"/>
      <c r="B59" s="36"/>
      <c r="C59" s="34"/>
      <c r="D59" s="35"/>
      <c r="E59" s="32"/>
      <c r="F59" s="32"/>
      <c r="G59" s="32"/>
      <c r="H59" s="32"/>
      <c r="I59" s="32"/>
      <c r="J59" s="34"/>
    </row>
    <row r="60" spans="1:11" ht="15.75" customHeight="1" x14ac:dyDescent="0.25">
      <c r="A60" s="32"/>
      <c r="B60" s="36"/>
      <c r="C60" s="34"/>
      <c r="D60" s="35"/>
      <c r="E60" s="32"/>
      <c r="F60" s="32"/>
      <c r="G60" s="32"/>
      <c r="H60" s="32"/>
      <c r="I60" s="32"/>
      <c r="J60" s="34"/>
    </row>
    <row r="61" spans="1:11" ht="15.75" customHeight="1" x14ac:dyDescent="0.25">
      <c r="A61" s="32"/>
      <c r="B61" s="36"/>
      <c r="C61" s="34"/>
      <c r="D61" s="35"/>
      <c r="E61" s="32"/>
      <c r="F61" s="32"/>
      <c r="G61" s="32"/>
      <c r="H61" s="32"/>
      <c r="I61" s="32"/>
      <c r="J61" s="34"/>
    </row>
    <row r="62" spans="1:11" ht="15.75" customHeight="1" x14ac:dyDescent="0.25">
      <c r="A62" s="32"/>
      <c r="B62" s="36"/>
      <c r="C62" s="34"/>
      <c r="D62" s="35"/>
      <c r="E62" s="32"/>
      <c r="F62" s="32"/>
      <c r="G62" s="32"/>
      <c r="H62" s="32"/>
      <c r="I62" s="32"/>
      <c r="J62" s="34"/>
    </row>
    <row r="63" spans="1:11" ht="15.75" customHeight="1" x14ac:dyDescent="0.25">
      <c r="A63" s="30"/>
      <c r="B63" s="31"/>
      <c r="C63" s="30"/>
      <c r="D63" s="30"/>
      <c r="E63" s="30"/>
      <c r="F63" s="30"/>
      <c r="G63" s="30"/>
      <c r="H63" s="30"/>
      <c r="I63" s="30"/>
      <c r="J63" s="30"/>
    </row>
    <row r="64" spans="1:11" ht="15.75" customHeight="1" x14ac:dyDescent="0.25">
      <c r="A64" s="32"/>
      <c r="B64" s="33"/>
      <c r="C64" s="34"/>
      <c r="D64" s="35"/>
      <c r="E64" s="32"/>
      <c r="F64" s="32"/>
      <c r="G64" s="32"/>
      <c r="H64" s="32"/>
      <c r="I64" s="32"/>
      <c r="J64" s="34"/>
    </row>
    <row r="65" spans="1:10" ht="15.75" customHeight="1" x14ac:dyDescent="0.25">
      <c r="A65" s="32"/>
      <c r="B65" s="33"/>
      <c r="C65" s="34"/>
      <c r="D65" s="35"/>
      <c r="E65" s="32"/>
      <c r="F65" s="32"/>
      <c r="G65" s="32"/>
      <c r="H65" s="32"/>
      <c r="I65" s="32"/>
      <c r="J65" s="34"/>
    </row>
    <row r="66" spans="1:10" ht="15.75" customHeight="1" x14ac:dyDescent="0.25">
      <c r="A66" s="32"/>
      <c r="B66" s="33"/>
      <c r="C66" s="34"/>
      <c r="D66" s="35"/>
      <c r="E66" s="32"/>
      <c r="F66" s="32"/>
      <c r="G66" s="32"/>
      <c r="H66" s="32"/>
      <c r="I66" s="32"/>
      <c r="J66" s="34"/>
    </row>
    <row r="67" spans="1:10" ht="15.75" customHeight="1" x14ac:dyDescent="0.25">
      <c r="A67" s="32"/>
      <c r="B67" s="33"/>
      <c r="C67" s="34"/>
      <c r="D67" s="35"/>
      <c r="E67" s="32"/>
      <c r="F67" s="32"/>
      <c r="G67" s="32"/>
      <c r="H67" s="32"/>
      <c r="I67" s="32"/>
      <c r="J67" s="34"/>
    </row>
    <row r="68" spans="1:10" ht="15.75" customHeight="1" x14ac:dyDescent="0.25">
      <c r="A68" s="32"/>
      <c r="B68" s="33"/>
      <c r="C68" s="34"/>
      <c r="D68" s="35"/>
      <c r="E68" s="32"/>
      <c r="F68" s="32"/>
      <c r="G68" s="32"/>
      <c r="H68" s="32"/>
      <c r="I68" s="32"/>
      <c r="J68" s="34"/>
    </row>
    <row r="69" spans="1:10" ht="15.75" customHeight="1" x14ac:dyDescent="0.25">
      <c r="A69" s="32"/>
      <c r="B69" s="33"/>
      <c r="C69" s="34"/>
      <c r="D69" s="35"/>
      <c r="E69" s="32"/>
      <c r="F69" s="32"/>
      <c r="G69" s="32"/>
      <c r="H69" s="32"/>
      <c r="I69" s="32"/>
      <c r="J69" s="34"/>
    </row>
    <row r="70" spans="1:10" ht="15.75" customHeight="1" x14ac:dyDescent="0.25">
      <c r="A70" s="32"/>
      <c r="B70" s="33"/>
      <c r="C70" s="34"/>
      <c r="D70" s="35"/>
      <c r="E70" s="32"/>
      <c r="F70" s="32"/>
      <c r="G70" s="32"/>
      <c r="H70" s="32"/>
      <c r="I70" s="32"/>
      <c r="J70" s="34"/>
    </row>
    <row r="71" spans="1:10" ht="15.75" customHeight="1" x14ac:dyDescent="0.25">
      <c r="A71" s="32"/>
      <c r="B71" s="33"/>
      <c r="C71" s="34"/>
      <c r="D71" s="35"/>
      <c r="E71" s="32"/>
      <c r="F71" s="32"/>
      <c r="G71" s="32"/>
      <c r="H71" s="32"/>
      <c r="I71" s="32"/>
      <c r="J71" s="34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</sheetData>
  <mergeCells count="7">
    <mergeCell ref="A39:B39"/>
    <mergeCell ref="A4:B4"/>
    <mergeCell ref="A5:B5"/>
    <mergeCell ref="A3:I3"/>
    <mergeCell ref="A1:I1"/>
    <mergeCell ref="A2:I2"/>
    <mergeCell ref="E4:J4"/>
  </mergeCells>
  <phoneticPr fontId="1" type="noConversion"/>
  <printOptions horizontalCentered="1"/>
  <pageMargins left="0" right="0" top="0.72" bottom="0.16" header="0.27559055118110237" footer="0.19685039370078741"/>
  <pageSetup paperSize="9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tabColor theme="7" tint="0.79998168889431442"/>
  </sheetPr>
  <dimension ref="A1:AU1280"/>
  <sheetViews>
    <sheetView topLeftCell="A4" workbookViewId="0">
      <selection activeCell="B32" sqref="B32"/>
    </sheetView>
  </sheetViews>
  <sheetFormatPr defaultColWidth="9.109375" defaultRowHeight="13.2" x14ac:dyDescent="0.25"/>
  <cols>
    <col min="1" max="1" width="3.88671875" style="12" customWidth="1"/>
    <col min="2" max="2" width="26.33203125" style="12" customWidth="1"/>
    <col min="3" max="3" width="8.33203125" style="12" customWidth="1"/>
    <col min="4" max="4" width="33.1093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" style="12" customWidth="1"/>
    <col min="17" max="16384" width="9.109375" style="12"/>
  </cols>
  <sheetData>
    <row r="1" spans="1:39" s="22" customFormat="1" x14ac:dyDescent="0.25">
      <c r="A1" s="493" t="s">
        <v>152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</row>
    <row r="2" spans="1:39" s="22" customFormat="1" x14ac:dyDescent="0.25">
      <c r="A2" s="493" t="s">
        <v>153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</row>
    <row r="3" spans="1:39" s="22" customFormat="1" ht="13.8" x14ac:dyDescent="0.25">
      <c r="A3" s="494" t="s">
        <v>67</v>
      </c>
      <c r="B3" s="494"/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</row>
    <row r="4" spans="1:39" s="22" customFormat="1" ht="15" customHeight="1" x14ac:dyDescent="0.25">
      <c r="A4" s="497" t="s">
        <v>154</v>
      </c>
      <c r="B4" s="497"/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7"/>
      <c r="P4" s="497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</row>
    <row r="5" spans="1:39" s="22" customFormat="1" ht="15" customHeight="1" x14ac:dyDescent="0.25">
      <c r="A5" s="498" t="s">
        <v>155</v>
      </c>
      <c r="B5" s="498"/>
      <c r="C5" s="498"/>
      <c r="D5" s="498"/>
      <c r="E5" s="498"/>
      <c r="F5" s="498"/>
      <c r="G5" s="498"/>
      <c r="H5" s="498"/>
      <c r="I5" s="498"/>
      <c r="J5" s="498"/>
      <c r="K5" s="498"/>
      <c r="L5" s="498"/>
      <c r="M5" s="498"/>
      <c r="N5" s="498"/>
      <c r="O5" s="498"/>
      <c r="P5" s="498"/>
      <c r="Q5" s="137"/>
      <c r="R5" s="137"/>
      <c r="S5" s="137"/>
      <c r="T5" s="137"/>
    </row>
    <row r="6" spans="1:39" s="22" customFormat="1" ht="15" customHeight="1" x14ac:dyDescent="0.25">
      <c r="A6" s="45"/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Q6" s="137"/>
      <c r="R6" s="137"/>
      <c r="S6" s="137"/>
      <c r="T6" s="137"/>
    </row>
    <row r="7" spans="1:39" s="22" customFormat="1" ht="13.8" x14ac:dyDescent="0.25">
      <c r="A7" s="138" t="s">
        <v>37</v>
      </c>
      <c r="B7" s="138"/>
      <c r="C7" s="9"/>
      <c r="D7" s="2"/>
      <c r="E7" s="544"/>
      <c r="F7" s="544"/>
      <c r="G7" s="544"/>
      <c r="H7" s="544"/>
      <c r="I7" s="544"/>
      <c r="J7" s="544"/>
      <c r="K7" s="544"/>
      <c r="L7" s="544"/>
      <c r="M7" s="239" t="s">
        <v>161</v>
      </c>
      <c r="N7" s="239"/>
      <c r="O7" s="4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</row>
    <row r="8" spans="1:39" s="22" customFormat="1" ht="13.8" thickBot="1" x14ac:dyDescent="0.3">
      <c r="A8" s="6" t="e">
        <f>d_4</f>
        <v>#REF!</v>
      </c>
      <c r="B8" s="12"/>
      <c r="C8" s="9"/>
      <c r="D8" s="2"/>
      <c r="H8" s="238" t="s">
        <v>151</v>
      </c>
      <c r="I8" s="238"/>
      <c r="J8" s="238"/>
      <c r="K8" s="89"/>
      <c r="L8" s="18"/>
      <c r="M8" s="18"/>
      <c r="N8" s="18"/>
      <c r="O8" s="18"/>
      <c r="P8" s="246"/>
      <c r="V8" s="59"/>
      <c r="W8" s="5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9" ht="12.75" customHeight="1" x14ac:dyDescent="0.25">
      <c r="A9" s="545" t="s">
        <v>45</v>
      </c>
      <c r="B9" s="536" t="s">
        <v>76</v>
      </c>
      <c r="C9" s="536" t="s">
        <v>43</v>
      </c>
      <c r="D9" s="536" t="s">
        <v>68</v>
      </c>
      <c r="E9" s="536" t="s">
        <v>16</v>
      </c>
      <c r="F9" s="533" t="s">
        <v>5</v>
      </c>
      <c r="G9" s="533"/>
      <c r="H9" s="547"/>
      <c r="I9" s="530" t="s">
        <v>6</v>
      </c>
      <c r="J9" s="532" t="s">
        <v>86</v>
      </c>
      <c r="K9" s="533"/>
      <c r="L9" s="534" t="s">
        <v>6</v>
      </c>
      <c r="M9" s="240"/>
      <c r="N9" s="536" t="s">
        <v>17</v>
      </c>
      <c r="O9" s="538" t="s">
        <v>31</v>
      </c>
      <c r="P9" s="540" t="s">
        <v>18</v>
      </c>
    </row>
    <row r="10" spans="1:39" ht="26.25" customHeight="1" thickBot="1" x14ac:dyDescent="0.3">
      <c r="A10" s="546"/>
      <c r="B10" s="537"/>
      <c r="C10" s="537"/>
      <c r="D10" s="537"/>
      <c r="E10" s="537"/>
      <c r="F10" s="260">
        <v>1</v>
      </c>
      <c r="G10" s="260">
        <v>2</v>
      </c>
      <c r="H10" s="261">
        <v>3</v>
      </c>
      <c r="I10" s="531"/>
      <c r="J10" s="262">
        <v>4</v>
      </c>
      <c r="K10" s="260">
        <v>5</v>
      </c>
      <c r="L10" s="535"/>
      <c r="M10" s="260">
        <v>6</v>
      </c>
      <c r="N10" s="537"/>
      <c r="O10" s="539"/>
      <c r="P10" s="541"/>
    </row>
    <row r="11" spans="1:39" ht="15.9" customHeight="1" x14ac:dyDescent="0.25">
      <c r="A11" s="273" t="s">
        <v>19</v>
      </c>
      <c r="B11" s="267" t="e">
        <f>VLOOKUP($E11,УЧАСТНИКИ!$A$5:$K$1141,3,FALSE)</f>
        <v>#N/A</v>
      </c>
      <c r="C11" s="270" t="e">
        <f>VLOOKUP($E11,УЧАСТНИКИ!$A$5:$K$1141,4,FALSE)</f>
        <v>#N/A</v>
      </c>
      <c r="D11" s="267" t="e">
        <f>VLOOKUP($E11,УЧАСТНИКИ!$A$5:$K$1141,5,FALSE)</f>
        <v>#N/A</v>
      </c>
      <c r="E11" s="251"/>
      <c r="F11" s="251"/>
      <c r="G11" s="251"/>
      <c r="H11" s="274"/>
      <c r="I11" s="275"/>
      <c r="J11" s="276"/>
      <c r="K11" s="271"/>
      <c r="L11" s="271"/>
      <c r="M11" s="271"/>
      <c r="N11" s="271"/>
      <c r="O11" s="271"/>
      <c r="P11" s="252"/>
    </row>
    <row r="12" spans="1:39" ht="15.9" customHeight="1" x14ac:dyDescent="0.25">
      <c r="A12" s="277" t="s">
        <v>20</v>
      </c>
      <c r="B12" s="28" t="e">
        <f>VLOOKUP($E12,УЧАСТНИКИ!$A$5:$K$1141,3,FALSE)</f>
        <v>#N/A</v>
      </c>
      <c r="C12" s="206" t="e">
        <f>VLOOKUP($E12,УЧАСТНИКИ!$A$5:$K$1141,4,FALSE)</f>
        <v>#N/A</v>
      </c>
      <c r="D12" s="28" t="e">
        <f>VLOOKUP($E12,УЧАСТНИКИ!$A$5:$K$1141,5,FALSE)</f>
        <v>#N/A</v>
      </c>
      <c r="E12" s="266"/>
      <c r="F12" s="266"/>
      <c r="G12" s="266"/>
      <c r="H12" s="278"/>
      <c r="I12" s="279"/>
      <c r="J12" s="280"/>
      <c r="K12" s="15"/>
      <c r="L12" s="15"/>
      <c r="M12" s="15"/>
      <c r="N12" s="15"/>
      <c r="O12" s="15"/>
      <c r="P12" s="253"/>
    </row>
    <row r="13" spans="1:39" ht="15.9" customHeight="1" x14ac:dyDescent="0.25">
      <c r="A13" s="277" t="s">
        <v>21</v>
      </c>
      <c r="B13" s="28" t="e">
        <f>VLOOKUP($E13,УЧАСТНИКИ!$A$5:$K$1141,3,FALSE)</f>
        <v>#N/A</v>
      </c>
      <c r="C13" s="206" t="e">
        <f>VLOOKUP($E13,УЧАСТНИКИ!$A$5:$K$1141,4,FALSE)</f>
        <v>#N/A</v>
      </c>
      <c r="D13" s="28" t="e">
        <f>VLOOKUP($E13,УЧАСТНИКИ!$A$5:$K$1141,5,FALSE)</f>
        <v>#N/A</v>
      </c>
      <c r="E13" s="266"/>
      <c r="F13" s="266"/>
      <c r="G13" s="266"/>
      <c r="H13" s="278"/>
      <c r="I13" s="279"/>
      <c r="J13" s="280"/>
      <c r="K13" s="15"/>
      <c r="L13" s="15"/>
      <c r="M13" s="15"/>
      <c r="N13" s="15"/>
      <c r="O13" s="15"/>
      <c r="P13" s="253"/>
    </row>
    <row r="14" spans="1:39" ht="15.9" customHeight="1" x14ac:dyDescent="0.25">
      <c r="A14" s="277" t="s">
        <v>22</v>
      </c>
      <c r="B14" s="28" t="e">
        <f>VLOOKUP($E14,УЧАСТНИКИ!$A$5:$K$1141,3,FALSE)</f>
        <v>#N/A</v>
      </c>
      <c r="C14" s="206" t="e">
        <f>VLOOKUP($E14,УЧАСТНИКИ!$A$5:$K$1141,4,FALSE)</f>
        <v>#N/A</v>
      </c>
      <c r="D14" s="28" t="e">
        <f>VLOOKUP($E14,УЧАСТНИКИ!$A$5:$K$1141,5,FALSE)</f>
        <v>#N/A</v>
      </c>
      <c r="E14" s="266"/>
      <c r="F14" s="266"/>
      <c r="G14" s="266"/>
      <c r="H14" s="278"/>
      <c r="I14" s="279"/>
      <c r="J14" s="280"/>
      <c r="K14" s="15"/>
      <c r="L14" s="15"/>
      <c r="M14" s="15"/>
      <c r="N14" s="15"/>
      <c r="O14" s="15"/>
      <c r="P14" s="253"/>
    </row>
    <row r="15" spans="1:39" ht="15.9" customHeight="1" x14ac:dyDescent="0.25">
      <c r="A15" s="277" t="s">
        <v>23</v>
      </c>
      <c r="B15" s="28" t="e">
        <f>VLOOKUP($E15,УЧАСТНИКИ!$A$5:$K$1141,3,FALSE)</f>
        <v>#N/A</v>
      </c>
      <c r="C15" s="206" t="e">
        <f>VLOOKUP($E15,УЧАСТНИКИ!$A$5:$K$1141,4,FALSE)</f>
        <v>#N/A</v>
      </c>
      <c r="D15" s="28" t="e">
        <f>VLOOKUP($E15,УЧАСТНИКИ!$A$5:$K$1141,5,FALSE)</f>
        <v>#N/A</v>
      </c>
      <c r="E15" s="266"/>
      <c r="F15" s="266"/>
      <c r="G15" s="266"/>
      <c r="H15" s="278"/>
      <c r="I15" s="279"/>
      <c r="J15" s="280"/>
      <c r="K15" s="15"/>
      <c r="L15" s="15"/>
      <c r="M15" s="15"/>
      <c r="N15" s="15"/>
      <c r="O15" s="15"/>
      <c r="P15" s="253"/>
    </row>
    <row r="16" spans="1:39" ht="15.9" customHeight="1" x14ac:dyDescent="0.25">
      <c r="A16" s="277" t="s">
        <v>24</v>
      </c>
      <c r="B16" s="28" t="e">
        <f>VLOOKUP($E16,УЧАСТНИКИ!$A$5:$K$1141,3,FALSE)</f>
        <v>#N/A</v>
      </c>
      <c r="C16" s="206" t="e">
        <f>VLOOKUP($E16,УЧАСТНИКИ!$A$5:$K$1141,4,FALSE)</f>
        <v>#N/A</v>
      </c>
      <c r="D16" s="28" t="e">
        <f>VLOOKUP($E16,УЧАСТНИКИ!$A$5:$K$1141,5,FALSE)</f>
        <v>#N/A</v>
      </c>
      <c r="E16" s="266"/>
      <c r="F16" s="266"/>
      <c r="G16" s="266"/>
      <c r="H16" s="278"/>
      <c r="I16" s="279"/>
      <c r="J16" s="280"/>
      <c r="K16" s="15"/>
      <c r="L16" s="15"/>
      <c r="M16" s="15"/>
      <c r="N16" s="15"/>
      <c r="O16" s="15"/>
      <c r="P16" s="253"/>
    </row>
    <row r="17" spans="1:47" ht="15.9" customHeight="1" x14ac:dyDescent="0.25">
      <c r="A17" s="277" t="s">
        <v>25</v>
      </c>
      <c r="B17" s="28" t="e">
        <f>VLOOKUP($E17,УЧАСТНИКИ!$A$5:$K$1141,3,FALSE)</f>
        <v>#N/A</v>
      </c>
      <c r="C17" s="206" t="e">
        <f>VLOOKUP($E17,УЧАСТНИКИ!$A$5:$K$1141,4,FALSE)</f>
        <v>#N/A</v>
      </c>
      <c r="D17" s="28" t="e">
        <f>VLOOKUP($E17,УЧАСТНИКИ!$A$5:$K$1141,5,FALSE)</f>
        <v>#N/A</v>
      </c>
      <c r="E17" s="266"/>
      <c r="F17" s="266"/>
      <c r="G17" s="266"/>
      <c r="H17" s="278"/>
      <c r="I17" s="279"/>
      <c r="J17" s="280"/>
      <c r="K17" s="15"/>
      <c r="L17" s="15"/>
      <c r="M17" s="15"/>
      <c r="N17" s="15"/>
      <c r="O17" s="15"/>
      <c r="P17" s="253"/>
    </row>
    <row r="18" spans="1:47" ht="15.9" customHeight="1" x14ac:dyDescent="0.25">
      <c r="A18" s="277" t="s">
        <v>57</v>
      </c>
      <c r="B18" s="28" t="e">
        <f>VLOOKUP($E18,УЧАСТНИКИ!$A$5:$K$1141,3,FALSE)</f>
        <v>#N/A</v>
      </c>
      <c r="C18" s="206" t="e">
        <f>VLOOKUP($E18,УЧАСТНИКИ!$A$5:$K$1141,4,FALSE)</f>
        <v>#N/A</v>
      </c>
      <c r="D18" s="28" t="e">
        <f>VLOOKUP($E18,УЧАСТНИКИ!$A$5:$K$1141,5,FALSE)</f>
        <v>#N/A</v>
      </c>
      <c r="E18" s="266"/>
      <c r="F18" s="266"/>
      <c r="G18" s="266"/>
      <c r="H18" s="278"/>
      <c r="I18" s="279"/>
      <c r="J18" s="280"/>
      <c r="K18" s="15"/>
      <c r="L18" s="15"/>
      <c r="M18" s="15"/>
      <c r="N18" s="15"/>
      <c r="O18" s="15"/>
      <c r="P18" s="253"/>
    </row>
    <row r="19" spans="1:47" ht="15.9" customHeight="1" x14ac:dyDescent="0.25">
      <c r="A19" s="277" t="s">
        <v>63</v>
      </c>
      <c r="B19" s="28" t="e">
        <f>VLOOKUP($E19,УЧАСТНИКИ!$A$5:$K$1141,3,FALSE)</f>
        <v>#N/A</v>
      </c>
      <c r="C19" s="206" t="e">
        <f>VLOOKUP($E19,УЧАСТНИКИ!$A$5:$K$1141,4,FALSE)</f>
        <v>#N/A</v>
      </c>
      <c r="D19" s="28" t="e">
        <f>VLOOKUP($E19,УЧАСТНИКИ!$A$5:$K$1141,5,FALSE)</f>
        <v>#N/A</v>
      </c>
      <c r="E19" s="266"/>
      <c r="F19" s="266"/>
      <c r="G19" s="266"/>
      <c r="H19" s="278"/>
      <c r="I19" s="279"/>
      <c r="J19" s="280"/>
      <c r="K19" s="15"/>
      <c r="L19" s="15"/>
      <c r="M19" s="15"/>
      <c r="N19" s="15"/>
      <c r="O19" s="15"/>
      <c r="P19" s="253"/>
    </row>
    <row r="20" spans="1:47" ht="15.9" customHeight="1" x14ac:dyDescent="0.25">
      <c r="A20" s="277" t="s">
        <v>62</v>
      </c>
      <c r="B20" s="28" t="e">
        <f>VLOOKUP($E20,УЧАСТНИКИ!$A$5:$K$1141,3,FALSE)</f>
        <v>#N/A</v>
      </c>
      <c r="C20" s="206" t="e">
        <f>VLOOKUP($E20,УЧАСТНИКИ!$A$5:$K$1141,4,FALSE)</f>
        <v>#N/A</v>
      </c>
      <c r="D20" s="28" t="e">
        <f>VLOOKUP($E20,УЧАСТНИКИ!$A$5:$K$1141,5,FALSE)</f>
        <v>#N/A</v>
      </c>
      <c r="E20" s="266"/>
      <c r="F20" s="266"/>
      <c r="G20" s="266"/>
      <c r="H20" s="278"/>
      <c r="I20" s="279"/>
      <c r="J20" s="280"/>
      <c r="K20" s="15"/>
      <c r="L20" s="15"/>
      <c r="M20" s="15"/>
      <c r="N20" s="15"/>
      <c r="O20" s="15"/>
      <c r="P20" s="253"/>
    </row>
    <row r="21" spans="1:47" ht="15.9" customHeight="1" x14ac:dyDescent="0.25">
      <c r="A21" s="277" t="s">
        <v>61</v>
      </c>
      <c r="B21" s="28" t="e">
        <f>VLOOKUP($E21,УЧАСТНИКИ!$A$5:$K$1141,3,FALSE)</f>
        <v>#N/A</v>
      </c>
      <c r="C21" s="206" t="e">
        <f>VLOOKUP($E21,УЧАСТНИКИ!$A$5:$K$1141,4,FALSE)</f>
        <v>#N/A</v>
      </c>
      <c r="D21" s="28" t="e">
        <f>VLOOKUP($E21,УЧАСТНИКИ!$A$5:$K$1141,5,FALSE)</f>
        <v>#N/A</v>
      </c>
      <c r="E21" s="266"/>
      <c r="F21" s="266"/>
      <c r="G21" s="266"/>
      <c r="H21" s="278"/>
      <c r="I21" s="279"/>
      <c r="J21" s="280"/>
      <c r="K21" s="15"/>
      <c r="L21" s="15"/>
      <c r="M21" s="15"/>
      <c r="N21" s="15"/>
      <c r="O21" s="15"/>
      <c r="P21" s="253"/>
    </row>
    <row r="22" spans="1:47" ht="15.9" customHeight="1" x14ac:dyDescent="0.25">
      <c r="A22" s="277" t="s">
        <v>60</v>
      </c>
      <c r="B22" s="28" t="e">
        <f>VLOOKUP($E22,УЧАСТНИКИ!$A$5:$K$1141,3,FALSE)</f>
        <v>#N/A</v>
      </c>
      <c r="C22" s="206" t="e">
        <f>VLOOKUP($E22,УЧАСТНИКИ!$A$5:$K$1141,4,FALSE)</f>
        <v>#N/A</v>
      </c>
      <c r="D22" s="28" t="e">
        <f>VLOOKUP($E22,УЧАСТНИКИ!$A$5:$K$1141,5,FALSE)</f>
        <v>#N/A</v>
      </c>
      <c r="E22" s="266"/>
      <c r="F22" s="266"/>
      <c r="G22" s="266"/>
      <c r="H22" s="278"/>
      <c r="I22" s="279"/>
      <c r="J22" s="280"/>
      <c r="K22" s="15"/>
      <c r="L22" s="15"/>
      <c r="M22" s="15"/>
      <c r="N22" s="15"/>
      <c r="O22" s="15"/>
      <c r="P22" s="253"/>
    </row>
    <row r="23" spans="1:47" ht="15.9" customHeight="1" thickBot="1" x14ac:dyDescent="0.3">
      <c r="A23" s="281"/>
      <c r="B23" s="268"/>
      <c r="C23" s="272"/>
      <c r="D23" s="268"/>
      <c r="E23" s="265"/>
      <c r="F23" s="265"/>
      <c r="G23" s="265"/>
      <c r="H23" s="282"/>
      <c r="I23" s="283"/>
      <c r="J23" s="284"/>
      <c r="K23" s="259"/>
      <c r="L23" s="259"/>
      <c r="M23" s="259"/>
      <c r="N23" s="259"/>
      <c r="O23" s="259"/>
      <c r="P23" s="269"/>
    </row>
    <row r="24" spans="1:47" ht="13.5" customHeight="1" x14ac:dyDescent="0.25">
      <c r="A24" s="63"/>
      <c r="B24" s="64"/>
      <c r="C24" s="62"/>
      <c r="D24" s="68"/>
      <c r="E24" s="65"/>
      <c r="F24" s="65"/>
      <c r="G24" s="65"/>
      <c r="H24" s="65"/>
      <c r="I24" s="65"/>
      <c r="J24" s="66"/>
      <c r="K24" s="67"/>
      <c r="L24" s="67"/>
      <c r="M24" s="67"/>
      <c r="N24" s="67"/>
      <c r="O24" s="67"/>
      <c r="P24" s="62"/>
      <c r="Q24" s="61"/>
      <c r="R24" s="61"/>
    </row>
    <row r="25" spans="1:47" ht="13.5" customHeight="1" x14ac:dyDescent="0.25">
      <c r="A25" s="37"/>
      <c r="B25" s="37"/>
      <c r="C25" s="38"/>
      <c r="D25" s="37"/>
      <c r="E25" s="32"/>
      <c r="F25" s="37"/>
      <c r="G25" s="32"/>
      <c r="H25" s="32"/>
      <c r="I25" s="32"/>
      <c r="J25" s="37"/>
      <c r="K25" s="41"/>
      <c r="L25" s="41"/>
      <c r="M25" s="41"/>
      <c r="N25" s="41"/>
      <c r="O25" s="41"/>
      <c r="P25" s="38"/>
    </row>
    <row r="26" spans="1:47" x14ac:dyDescent="0.25">
      <c r="A26" s="542" t="s">
        <v>2</v>
      </c>
      <c r="B26" s="543"/>
      <c r="C26" s="543"/>
      <c r="D26" s="543"/>
      <c r="E26" s="543"/>
      <c r="F26" s="543"/>
      <c r="G26" s="543"/>
      <c r="H26" s="543"/>
      <c r="I26" s="543"/>
      <c r="J26" s="543"/>
      <c r="K26" s="543"/>
      <c r="L26" s="543"/>
      <c r="M26" s="543"/>
      <c r="N26" s="543"/>
      <c r="O26" s="543"/>
      <c r="P26" s="543"/>
      <c r="Q26" s="543"/>
      <c r="R26" s="543"/>
      <c r="S26" s="543"/>
      <c r="T26" s="543"/>
      <c r="U26" s="543"/>
      <c r="V26" s="543"/>
      <c r="W26" s="543"/>
      <c r="X26" s="543"/>
      <c r="Y26" s="543"/>
      <c r="Z26" s="543"/>
      <c r="AA26" s="543"/>
      <c r="AB26" s="543"/>
      <c r="AC26" s="543"/>
      <c r="AD26" s="543"/>
      <c r="AE26" s="543"/>
      <c r="AF26" s="543"/>
      <c r="AG26" s="543"/>
      <c r="AH26" s="543"/>
      <c r="AI26" s="543"/>
      <c r="AJ26" s="543"/>
      <c r="AK26" s="543"/>
      <c r="AL26" s="543"/>
      <c r="AM26" s="543"/>
      <c r="AN26" s="543"/>
      <c r="AO26" s="543"/>
      <c r="AP26" s="543"/>
      <c r="AQ26" s="543"/>
      <c r="AR26" s="543"/>
      <c r="AS26" s="543"/>
      <c r="AT26" s="543"/>
      <c r="AU26" s="543"/>
    </row>
    <row r="27" spans="1:47" x14ac:dyDescent="0.25">
      <c r="A27" s="542" t="s">
        <v>3</v>
      </c>
      <c r="B27" s="543"/>
      <c r="C27" s="543"/>
      <c r="D27" s="543"/>
      <c r="E27" s="543"/>
      <c r="F27" s="543"/>
      <c r="G27" s="543"/>
      <c r="H27" s="543"/>
      <c r="I27" s="543"/>
      <c r="J27" s="543"/>
      <c r="K27" s="543"/>
      <c r="L27" s="543"/>
      <c r="M27" s="543"/>
      <c r="N27" s="543"/>
      <c r="O27" s="543"/>
      <c r="P27" s="543"/>
      <c r="Q27" s="543"/>
      <c r="R27" s="543"/>
      <c r="S27" s="543"/>
      <c r="T27" s="543"/>
      <c r="U27" s="543"/>
      <c r="V27" s="543"/>
      <c r="W27" s="543"/>
      <c r="X27" s="543"/>
      <c r="Y27" s="543"/>
      <c r="Z27" s="543"/>
      <c r="AA27" s="543"/>
      <c r="AB27" s="543"/>
      <c r="AC27" s="543"/>
      <c r="AD27" s="543"/>
      <c r="AE27" s="543"/>
      <c r="AF27" s="543"/>
      <c r="AG27" s="543"/>
      <c r="AH27" s="543"/>
      <c r="AI27" s="543"/>
      <c r="AJ27" s="543"/>
      <c r="AK27" s="543"/>
      <c r="AL27" s="543"/>
      <c r="AM27" s="543"/>
      <c r="AN27" s="543"/>
      <c r="AO27" s="543"/>
      <c r="AP27" s="543"/>
      <c r="AQ27" s="543"/>
      <c r="AR27" s="543"/>
      <c r="AS27" s="543"/>
      <c r="AT27" s="543"/>
      <c r="AU27" s="543"/>
    </row>
    <row r="28" spans="1:47" x14ac:dyDescent="0.25">
      <c r="A28" s="527" t="s">
        <v>4</v>
      </c>
      <c r="B28" s="527"/>
      <c r="C28" s="527"/>
      <c r="D28" s="527"/>
      <c r="E28" s="527"/>
      <c r="F28" s="527"/>
      <c r="G28" s="527"/>
      <c r="H28" s="527"/>
      <c r="I28" s="527"/>
      <c r="J28" s="527"/>
      <c r="K28" s="527"/>
      <c r="L28" s="527"/>
      <c r="M28" s="527"/>
      <c r="N28" s="527"/>
      <c r="O28" s="527"/>
      <c r="P28" s="527"/>
      <c r="Q28" s="527"/>
      <c r="R28" s="527"/>
      <c r="S28" s="527"/>
      <c r="T28" s="527"/>
      <c r="U28" s="527"/>
      <c r="V28" s="527"/>
      <c r="W28" s="527"/>
      <c r="X28" s="527"/>
      <c r="Y28" s="527"/>
      <c r="Z28" s="527"/>
      <c r="AA28" s="527"/>
      <c r="AB28" s="527"/>
      <c r="AC28" s="527"/>
      <c r="AD28" s="527"/>
      <c r="AE28" s="527"/>
      <c r="AF28" s="527"/>
      <c r="AG28" s="527"/>
      <c r="AH28" s="527"/>
      <c r="AI28" s="527"/>
      <c r="AJ28" s="527"/>
      <c r="AK28" s="527"/>
      <c r="AL28" s="527"/>
      <c r="AM28" s="527"/>
      <c r="AN28" s="527"/>
      <c r="AO28" s="527"/>
      <c r="AP28" s="527"/>
      <c r="AQ28" s="527"/>
      <c r="AR28" s="527"/>
      <c r="AS28" s="527"/>
      <c r="AT28" s="527"/>
      <c r="AU28" s="527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75" customHeight="1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75" customHeight="1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ht="15.75" customHeight="1" x14ac:dyDescent="0.25">
      <c r="A37" s="16"/>
      <c r="B37" s="20"/>
      <c r="C37" s="16"/>
      <c r="D37" s="16"/>
      <c r="E37" s="16"/>
      <c r="F37" s="16"/>
      <c r="G37" s="16"/>
      <c r="H37" s="16"/>
      <c r="I37" s="16"/>
      <c r="J37" s="16"/>
    </row>
    <row r="38" spans="1:10" ht="15.75" customHeight="1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75" customHeight="1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75" customHeight="1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75" customHeight="1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75" customHeight="1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ht="15.75" customHeight="1" x14ac:dyDescent="0.3">
      <c r="A43" s="19"/>
      <c r="B43" s="1"/>
      <c r="C43" s="1"/>
      <c r="D43" s="1"/>
      <c r="E43" s="19"/>
      <c r="F43" s="19"/>
      <c r="G43" s="19"/>
      <c r="H43" s="19"/>
      <c r="I43" s="19"/>
      <c r="J43" s="1"/>
    </row>
    <row r="44" spans="1:10" ht="15.75" customHeight="1" x14ac:dyDescent="0.3">
      <c r="A44" s="19"/>
      <c r="B44" s="1"/>
      <c r="C44" s="1"/>
      <c r="D44" s="1"/>
      <c r="E44" s="19"/>
      <c r="F44" s="19"/>
      <c r="G44" s="19"/>
      <c r="H44" s="19"/>
      <c r="I44" s="19"/>
      <c r="J44" s="1"/>
    </row>
    <row r="45" spans="1:10" ht="15.75" customHeight="1" x14ac:dyDescent="0.3">
      <c r="A45" s="19"/>
      <c r="B45" s="1"/>
      <c r="C45" s="1"/>
      <c r="D45" s="1"/>
      <c r="E45" s="19"/>
      <c r="F45" s="19"/>
      <c r="G45" s="19"/>
      <c r="H45" s="19"/>
      <c r="I45" s="19"/>
      <c r="J45" s="1"/>
    </row>
    <row r="46" spans="1:10" ht="15.75" customHeight="1" x14ac:dyDescent="0.25">
      <c r="A46" s="19"/>
      <c r="B46" s="139"/>
      <c r="C46" s="528"/>
      <c r="D46" s="528"/>
      <c r="E46" s="529"/>
      <c r="F46" s="529"/>
      <c r="G46" s="528"/>
      <c r="H46" s="528"/>
      <c r="I46" s="528"/>
      <c r="J46" s="19"/>
    </row>
    <row r="47" spans="1:10" ht="15.7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ht="15.75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ht="15.75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ht="15.75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15.75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ht="15.75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ht="15.75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ht="15.7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ht="15.75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ht="15.75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ht="15.75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</row>
  </sheetData>
  <mergeCells count="24">
    <mergeCell ref="A1:P1"/>
    <mergeCell ref="A3:P3"/>
    <mergeCell ref="A4:P4"/>
    <mergeCell ref="E7:L7"/>
    <mergeCell ref="A9:A10"/>
    <mergeCell ref="B9:B10"/>
    <mergeCell ref="C9:C10"/>
    <mergeCell ref="D9:D10"/>
    <mergeCell ref="E9:E10"/>
    <mergeCell ref="F9:H9"/>
    <mergeCell ref="A2:P2"/>
    <mergeCell ref="A5:P5"/>
    <mergeCell ref="A28:AU28"/>
    <mergeCell ref="C46:D46"/>
    <mergeCell ref="E46:F46"/>
    <mergeCell ref="G46:I46"/>
    <mergeCell ref="I9:I10"/>
    <mergeCell ref="J9:K9"/>
    <mergeCell ref="L9:L10"/>
    <mergeCell ref="N9:N10"/>
    <mergeCell ref="O9:O10"/>
    <mergeCell ref="P9:P10"/>
    <mergeCell ref="A26:AU26"/>
    <mergeCell ref="A27:AU27"/>
  </mergeCells>
  <phoneticPr fontId="1" type="noConversion"/>
  <printOptions horizontalCentered="1"/>
  <pageMargins left="0" right="0" top="0.9055118110236221" bottom="0" header="0.51181102362204722" footer="0.51181102362204722"/>
  <pageSetup paperSize="9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tabColor rgb="FF00B0F0"/>
  </sheetPr>
  <dimension ref="A1:P89"/>
  <sheetViews>
    <sheetView workbookViewId="0">
      <selection activeCell="L24" sqref="L24"/>
    </sheetView>
  </sheetViews>
  <sheetFormatPr defaultColWidth="9.109375" defaultRowHeight="13.2" x14ac:dyDescent="0.25"/>
  <cols>
    <col min="1" max="1" width="4" style="12" customWidth="1"/>
    <col min="2" max="2" width="27.88671875" style="12" customWidth="1"/>
    <col min="3" max="3" width="10.5546875" style="12" customWidth="1"/>
    <col min="4" max="4" width="27.44140625" style="12" customWidth="1"/>
    <col min="5" max="5" width="7.6640625" style="12" customWidth="1"/>
    <col min="6" max="6" width="6.33203125" style="12" customWidth="1"/>
    <col min="7" max="7" width="26.88671875" style="12" customWidth="1"/>
    <col min="8" max="8" width="6.886718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6" x14ac:dyDescent="0.25">
      <c r="A1" s="526" t="s">
        <v>44</v>
      </c>
      <c r="B1" s="526"/>
      <c r="C1" s="526"/>
      <c r="D1" s="526"/>
      <c r="E1" s="526"/>
      <c r="F1" s="526"/>
      <c r="G1" s="526"/>
      <c r="H1" s="526"/>
      <c r="I1" s="526"/>
      <c r="J1" s="72"/>
      <c r="K1" s="72"/>
      <c r="L1" s="72"/>
      <c r="M1" s="72"/>
    </row>
    <row r="2" spans="1:16" ht="13.8" x14ac:dyDescent="0.25">
      <c r="A2" s="494" t="s">
        <v>67</v>
      </c>
      <c r="B2" s="494"/>
      <c r="C2" s="494"/>
      <c r="D2" s="494"/>
      <c r="E2" s="494"/>
      <c r="F2" s="494"/>
      <c r="G2" s="494"/>
      <c r="H2" s="494"/>
      <c r="I2" s="494"/>
      <c r="J2" s="73"/>
      <c r="K2" s="72"/>
      <c r="L2" s="72"/>
      <c r="M2" s="72"/>
    </row>
    <row r="3" spans="1:16" x14ac:dyDescent="0.25">
      <c r="A3" s="525" t="e">
        <f>Name_4</f>
        <v>#REF!</v>
      </c>
      <c r="B3" s="525"/>
      <c r="C3" s="525"/>
      <c r="D3" s="525"/>
      <c r="E3" s="525"/>
      <c r="F3" s="525"/>
      <c r="G3" s="525"/>
      <c r="H3" s="525"/>
      <c r="I3" s="525"/>
      <c r="J3" s="91"/>
      <c r="K3" s="91"/>
      <c r="L3" s="91"/>
      <c r="M3" s="91"/>
      <c r="N3" s="91"/>
      <c r="O3" s="91"/>
      <c r="P3" s="91"/>
    </row>
    <row r="4" spans="1:16" ht="13.8" x14ac:dyDescent="0.25">
      <c r="A4" s="522"/>
      <c r="B4" s="522"/>
      <c r="C4" s="9"/>
      <c r="D4" s="2"/>
      <c r="E4" s="523" t="s">
        <v>0</v>
      </c>
      <c r="F4" s="523"/>
      <c r="G4" s="523"/>
      <c r="H4" s="523"/>
      <c r="I4" s="523"/>
      <c r="J4" s="523"/>
    </row>
    <row r="5" spans="1:16" x14ac:dyDescent="0.25">
      <c r="A5" s="522" t="s">
        <v>9</v>
      </c>
      <c r="B5" s="522"/>
      <c r="C5" s="9"/>
      <c r="D5" s="2"/>
      <c r="H5" s="69" t="e">
        <f>d_1</f>
        <v>#REF!</v>
      </c>
      <c r="J5" s="9"/>
    </row>
    <row r="6" spans="1:16" ht="13.5" customHeight="1" x14ac:dyDescent="0.25">
      <c r="A6" s="69" t="e">
        <f>d_4</f>
        <v>#REF!</v>
      </c>
      <c r="C6" s="9"/>
      <c r="D6" s="2"/>
      <c r="G6" s="90" t="e">
        <f>d_5</f>
        <v>#REF!</v>
      </c>
      <c r="H6" s="88"/>
      <c r="I6" s="71" t="s">
        <v>111</v>
      </c>
      <c r="J6" s="9"/>
    </row>
    <row r="7" spans="1:16" ht="19.2" x14ac:dyDescent="0.25">
      <c r="A7" s="82" t="s">
        <v>45</v>
      </c>
      <c r="B7" s="82" t="s">
        <v>46</v>
      </c>
      <c r="C7" s="82" t="s">
        <v>43</v>
      </c>
      <c r="D7" s="82" t="s">
        <v>68</v>
      </c>
      <c r="E7" s="82" t="s">
        <v>16</v>
      </c>
      <c r="F7" s="82" t="s">
        <v>74</v>
      </c>
      <c r="G7" s="82" t="s">
        <v>8</v>
      </c>
      <c r="H7" s="87" t="s">
        <v>31</v>
      </c>
      <c r="I7" s="82" t="s">
        <v>48</v>
      </c>
    </row>
    <row r="8" spans="1:16" x14ac:dyDescent="0.25">
      <c r="A8" s="83"/>
      <c r="B8" s="86" t="s">
        <v>26</v>
      </c>
      <c r="C8" s="84"/>
      <c r="D8" s="84"/>
      <c r="E8" s="84"/>
      <c r="F8" s="84"/>
      <c r="G8" s="84"/>
      <c r="H8" s="84"/>
      <c r="I8" s="85"/>
    </row>
    <row r="9" spans="1:16" x14ac:dyDescent="0.25">
      <c r="A9" s="14" t="s">
        <v>19</v>
      </c>
      <c r="B9" s="28" t="str">
        <f>VLOOKUP($E9,УЧАСТНИКИ!$A$5:$K$1141,3,FALSE)</f>
        <v>Свитенкова Любовь Дмитриевна</v>
      </c>
      <c r="C9" s="111" t="str">
        <f>VLOOKUP($E9,УЧАСТНИКИ!$A$5:$K$1141,4,FALSE)</f>
        <v>60 и ст</v>
      </c>
      <c r="D9" s="29" t="str">
        <f>VLOOKUP($E9,УЧАСТНИКИ!$A$5:$K$1141,5,FALSE)</f>
        <v>Иланский район</v>
      </c>
      <c r="E9" s="75" t="s">
        <v>122</v>
      </c>
      <c r="F9" s="75"/>
      <c r="G9" s="14"/>
      <c r="H9" s="14"/>
      <c r="I9" s="11"/>
    </row>
    <row r="10" spans="1:16" x14ac:dyDescent="0.25">
      <c r="A10" s="14" t="s">
        <v>20</v>
      </c>
      <c r="B10" s="28" t="e">
        <f>VLOOKUP($E10,УЧАСТНИКИ!$A$5:$K$1141,3,FALSE)</f>
        <v>#N/A</v>
      </c>
      <c r="C10" s="111" t="e">
        <f>VLOOKUP($E10,УЧАСТНИКИ!$A$5:$K$1141,4,FALSE)</f>
        <v>#N/A</v>
      </c>
      <c r="D10" s="29" t="e">
        <f>VLOOKUP($E10,УЧАСТНИКИ!$A$5:$K$1141,5,FALSE)</f>
        <v>#N/A</v>
      </c>
      <c r="E10" s="109"/>
      <c r="F10" s="14"/>
      <c r="G10" s="14"/>
      <c r="H10" s="14"/>
      <c r="I10" s="11" t="s">
        <v>78</v>
      </c>
    </row>
    <row r="11" spans="1:16" x14ac:dyDescent="0.25">
      <c r="A11" s="14" t="s">
        <v>21</v>
      </c>
      <c r="B11" s="28" t="str">
        <f>VLOOKUP($E11,УЧАСТНИКИ!$A$5:$K$1141,3,FALSE)</f>
        <v>Гребнев Виталий Алексеевич</v>
      </c>
      <c r="C11" s="111" t="str">
        <f>VLOOKUP($E11,УЧАСТНИКИ!$A$5:$K$1141,4,FALSE)</f>
        <v>60-64</v>
      </c>
      <c r="D11" s="29" t="str">
        <f>VLOOKUP($E11,УЧАСТНИКИ!$A$5:$K$1141,5,FALSE)</f>
        <v>Канск</v>
      </c>
      <c r="E11" s="109" t="s">
        <v>97</v>
      </c>
      <c r="F11" s="14"/>
      <c r="G11" s="14"/>
      <c r="H11" s="14"/>
      <c r="I11" s="11"/>
    </row>
    <row r="12" spans="1:16" x14ac:dyDescent="0.25">
      <c r="A12" s="14" t="s">
        <v>22</v>
      </c>
      <c r="B12" s="28" t="e">
        <f>VLOOKUP($E12,УЧАСТНИКИ!$A$5:$K$1141,3,FALSE)</f>
        <v>#N/A</v>
      </c>
      <c r="C12" s="111" t="e">
        <f>VLOOKUP($E12,УЧАСТНИКИ!$A$5:$K$1141,4,FALSE)</f>
        <v>#N/A</v>
      </c>
      <c r="D12" s="29" t="e">
        <f>VLOOKUP($E12,УЧАСТНИКИ!$A$5:$K$1141,5,FALSE)</f>
        <v>#N/A</v>
      </c>
      <c r="E12" s="109" t="s">
        <v>130</v>
      </c>
      <c r="F12" s="14"/>
      <c r="G12" s="14"/>
      <c r="H12" s="14"/>
      <c r="I12" s="11"/>
      <c r="K12" s="2"/>
    </row>
    <row r="13" spans="1:16" x14ac:dyDescent="0.25">
      <c r="A13" s="14" t="s">
        <v>23</v>
      </c>
      <c r="B13" s="28" t="str">
        <f>VLOOKUP($E13,УЧАСТНИКИ!$A$5:$K$1141,3,FALSE)</f>
        <v>Петренко Наталья Валерьевна</v>
      </c>
      <c r="C13" s="111" t="str">
        <f>VLOOKUP($E13,УЧАСТНИКИ!$A$5:$K$1141,4,FALSE)</f>
        <v>55-59</v>
      </c>
      <c r="D13" s="29" t="str">
        <f>VLOOKUP($E13,УЧАСТНИКИ!$A$5:$K$1141,5,FALSE)</f>
        <v>Енисейский район</v>
      </c>
      <c r="E13" s="109" t="s">
        <v>137</v>
      </c>
      <c r="F13" s="14"/>
      <c r="G13" s="14"/>
      <c r="H13" s="14"/>
      <c r="I13" s="11"/>
    </row>
    <row r="14" spans="1:16" x14ac:dyDescent="0.25">
      <c r="A14" s="14" t="s">
        <v>24</v>
      </c>
      <c r="B14" s="28" t="str">
        <f>VLOOKUP($E14,УЧАСТНИКИ!$A$5:$K$1141,3,FALSE)</f>
        <v>Медведева Галина Андреевна</v>
      </c>
      <c r="C14" s="111" t="str">
        <f>VLOOKUP($E14,УЧАСТНИКИ!$A$5:$K$1141,4,FALSE)</f>
        <v>35-39</v>
      </c>
      <c r="D14" s="29" t="str">
        <f>VLOOKUP($E14,УЧАСТНИКИ!$A$5:$K$1141,5,FALSE)</f>
        <v>Емельяновский район</v>
      </c>
      <c r="E14" s="109" t="s">
        <v>96</v>
      </c>
      <c r="F14" s="14"/>
      <c r="G14" s="14"/>
      <c r="H14" s="14"/>
      <c r="I14" s="11"/>
    </row>
    <row r="15" spans="1:16" x14ac:dyDescent="0.25">
      <c r="A15" s="14" t="s">
        <v>25</v>
      </c>
      <c r="B15" s="28" t="e">
        <f>VLOOKUP($E15,УЧАСТНИКИ!$A$5:$K$1141,3,FALSE)</f>
        <v>#N/A</v>
      </c>
      <c r="C15" s="111" t="e">
        <f>VLOOKUP($E15,УЧАСТНИКИ!$A$5:$K$1141,4,FALSE)</f>
        <v>#N/A</v>
      </c>
      <c r="D15" s="29" t="e">
        <f>VLOOKUP($E15,УЧАСТНИКИ!$A$5:$K$1141,5,FALSE)</f>
        <v>#N/A</v>
      </c>
      <c r="E15" s="109" t="s">
        <v>133</v>
      </c>
      <c r="F15" s="14"/>
      <c r="G15" s="14"/>
      <c r="H15" s="14"/>
      <c r="I15" s="11"/>
    </row>
    <row r="16" spans="1:16" x14ac:dyDescent="0.25">
      <c r="A16" s="14" t="s">
        <v>57</v>
      </c>
      <c r="B16" s="28" t="str">
        <f>VLOOKUP($E16,УЧАСТНИКИ!$A$5:$K$1141,3,FALSE)</f>
        <v>Москвитин Артем Васильевич</v>
      </c>
      <c r="C16" s="111" t="str">
        <f>VLOOKUP($E16,УЧАСТНИКИ!$A$5:$K$1141,4,FALSE)</f>
        <v>40-44</v>
      </c>
      <c r="D16" s="29" t="str">
        <f>VLOOKUP($E16,УЧАСТНИКИ!$A$5:$K$1141,5,FALSE)</f>
        <v>Лесосибирск</v>
      </c>
      <c r="E16" s="109" t="s">
        <v>126</v>
      </c>
      <c r="F16" s="14"/>
      <c r="G16" s="14"/>
      <c r="H16" s="14"/>
      <c r="I16" s="11"/>
    </row>
    <row r="17" spans="1:11" x14ac:dyDescent="0.25">
      <c r="A17" s="14" t="s">
        <v>63</v>
      </c>
      <c r="B17" s="28" t="str">
        <f>VLOOKUP($E17,УЧАСТНИКИ!$A$5:$K$1141,3,FALSE)</f>
        <v>Ровкова Надежда Владимировна</v>
      </c>
      <c r="C17" s="111" t="str">
        <f>VLOOKUP($E17,УЧАСТНИКИ!$A$5:$K$1141,4,FALSE)</f>
        <v>35-39</v>
      </c>
      <c r="D17" s="29" t="str">
        <f>VLOOKUP($E17,УЧАСТНИКИ!$A$5:$K$1141,5,FALSE)</f>
        <v>Сосновоборск</v>
      </c>
      <c r="E17" s="109" t="s">
        <v>88</v>
      </c>
      <c r="F17" s="14"/>
      <c r="G17" s="14"/>
      <c r="H17" s="14"/>
      <c r="I17" s="11"/>
    </row>
    <row r="18" spans="1:11" x14ac:dyDescent="0.25">
      <c r="A18" s="14" t="s">
        <v>62</v>
      </c>
      <c r="B18" s="28" t="e">
        <f>VLOOKUP($E18,УЧАСТНИКИ!$A$5:$K$1141,3,FALSE)</f>
        <v>#N/A</v>
      </c>
      <c r="C18" s="111" t="e">
        <f>VLOOKUP($E18,УЧАСТНИКИ!$A$5:$K$1141,4,FALSE)</f>
        <v>#N/A</v>
      </c>
      <c r="D18" s="29" t="e">
        <f>VLOOKUP($E18,УЧАСТНИКИ!$A$5:$K$1141,5,FALSE)</f>
        <v>#N/A</v>
      </c>
      <c r="E18" s="109" t="s">
        <v>131</v>
      </c>
      <c r="F18" s="14"/>
      <c r="G18" s="14"/>
      <c r="H18" s="14"/>
      <c r="I18" s="11" t="s">
        <v>78</v>
      </c>
    </row>
    <row r="19" spans="1:11" x14ac:dyDescent="0.25">
      <c r="A19" s="14" t="s">
        <v>61</v>
      </c>
      <c r="B19" s="28" t="e">
        <f>VLOOKUP($E19,УЧАСТНИКИ!$A$5:$K$1141,3,FALSE)</f>
        <v>#N/A</v>
      </c>
      <c r="C19" s="111" t="e">
        <f>VLOOKUP($E19,УЧАСТНИКИ!$A$5:$K$1141,4,FALSE)</f>
        <v>#N/A</v>
      </c>
      <c r="D19" s="29" t="e">
        <f>VLOOKUP($E19,УЧАСТНИКИ!$A$5:$K$1141,5,FALSE)</f>
        <v>#N/A</v>
      </c>
      <c r="E19" s="109" t="s">
        <v>138</v>
      </c>
      <c r="F19" s="14"/>
      <c r="G19" s="14"/>
      <c r="H19" s="14"/>
      <c r="I19" s="11" t="s">
        <v>78</v>
      </c>
    </row>
    <row r="20" spans="1:11" x14ac:dyDescent="0.25">
      <c r="A20" s="14" t="s">
        <v>60</v>
      </c>
      <c r="B20" s="28" t="str">
        <f>VLOOKUP($E20,УЧАСТНИКИ!$A$5:$K$1141,3,FALSE)</f>
        <v>Суковатенко Любовь Алексеевна</v>
      </c>
      <c r="C20" s="111" t="str">
        <f>VLOOKUP($E20,УЧАСТНИКИ!$A$5:$K$1141,4,FALSE)</f>
        <v>60 и ст</v>
      </c>
      <c r="D20" s="29" t="str">
        <f>VLOOKUP($E20,УЧАСТНИКИ!$A$5:$K$1141,5,FALSE)</f>
        <v>Ужурский район</v>
      </c>
      <c r="E20" s="109" t="s">
        <v>87</v>
      </c>
      <c r="F20" s="14"/>
      <c r="G20" s="14"/>
      <c r="H20" s="14"/>
      <c r="I20" s="11"/>
    </row>
    <row r="21" spans="1:11" x14ac:dyDescent="0.25">
      <c r="A21" s="120" t="s">
        <v>59</v>
      </c>
      <c r="B21" s="28" t="str">
        <f>VLOOKUP($E21,УЧАСТНИКИ!$A$5:$K$1141,3,FALSE)</f>
        <v>Титяева Наталья Петровна</v>
      </c>
      <c r="C21" s="111" t="str">
        <f>VLOOKUP($E21,УЧАСТНИКИ!$A$5:$K$1141,4,FALSE)</f>
        <v>50-54</v>
      </c>
      <c r="D21" s="29" t="str">
        <f>VLOOKUP($E21,УЧАСТНИКИ!$A$5:$K$1141,5,FALSE)</f>
        <v>Ермаковский район</v>
      </c>
      <c r="E21" s="14" t="s">
        <v>119</v>
      </c>
      <c r="F21" s="14"/>
      <c r="G21" s="14"/>
      <c r="H21" s="14"/>
      <c r="I21" s="11"/>
    </row>
    <row r="22" spans="1:11" x14ac:dyDescent="0.25">
      <c r="A22" s="14"/>
      <c r="B22" s="28"/>
      <c r="C22" s="11"/>
      <c r="D22" s="29"/>
      <c r="E22" s="14"/>
      <c r="F22" s="14"/>
      <c r="G22" s="14"/>
      <c r="H22" s="14"/>
      <c r="I22" s="11"/>
    </row>
    <row r="23" spans="1:11" x14ac:dyDescent="0.25">
      <c r="A23" s="14"/>
      <c r="B23" s="28"/>
      <c r="C23" s="11"/>
      <c r="D23" s="29"/>
      <c r="E23" s="14"/>
      <c r="F23" s="14"/>
      <c r="G23" s="14"/>
      <c r="H23" s="14"/>
      <c r="I23" s="11"/>
    </row>
    <row r="24" spans="1:11" x14ac:dyDescent="0.25">
      <c r="A24" s="14"/>
      <c r="B24" s="28"/>
      <c r="C24" s="11"/>
      <c r="D24" s="29"/>
      <c r="E24" s="14"/>
      <c r="F24" s="14"/>
      <c r="G24" s="14"/>
      <c r="H24" s="14"/>
      <c r="I24" s="11"/>
    </row>
    <row r="25" spans="1:11" ht="15.75" customHeight="1" x14ac:dyDescent="0.25">
      <c r="A25" s="32"/>
      <c r="B25" s="37"/>
      <c r="C25" s="38"/>
      <c r="D25" s="40"/>
      <c r="E25" s="32"/>
      <c r="F25" s="32"/>
      <c r="G25" s="32"/>
      <c r="H25" s="32"/>
      <c r="I25" s="32"/>
      <c r="J25" s="38"/>
      <c r="K25" s="16"/>
    </row>
    <row r="26" spans="1:11" x14ac:dyDescent="0.25">
      <c r="K26" s="16"/>
    </row>
    <row r="27" spans="1:11" ht="15.6" x14ac:dyDescent="0.3">
      <c r="A27" s="3" t="s">
        <v>47</v>
      </c>
      <c r="B27" s="1"/>
      <c r="D27" s="3"/>
      <c r="F27" s="19"/>
      <c r="H27" s="3"/>
      <c r="J27" s="16"/>
      <c r="K27" s="16"/>
    </row>
    <row r="28" spans="1:11" ht="15.6" x14ac:dyDescent="0.3">
      <c r="A28" s="3" t="s">
        <v>40</v>
      </c>
      <c r="K28" s="16"/>
    </row>
    <row r="29" spans="1:11" ht="15.6" x14ac:dyDescent="0.3">
      <c r="A29" s="3" t="s">
        <v>42</v>
      </c>
      <c r="B29" s="3"/>
      <c r="K29" s="16"/>
    </row>
    <row r="30" spans="1:11" ht="15.6" x14ac:dyDescent="0.3">
      <c r="A30" s="492" t="s">
        <v>41</v>
      </c>
      <c r="B30" s="492"/>
      <c r="K30" s="16"/>
    </row>
    <row r="31" spans="1:11" ht="15.6" x14ac:dyDescent="0.3">
      <c r="B31" s="3"/>
      <c r="K31" s="16"/>
    </row>
    <row r="32" spans="1:11" ht="15.6" x14ac:dyDescent="0.3">
      <c r="B32" s="3"/>
      <c r="K32" s="16"/>
    </row>
    <row r="33" spans="1:11" x14ac:dyDescent="0.25">
      <c r="K33" s="16"/>
    </row>
    <row r="34" spans="1:11" ht="15.6" x14ac:dyDescent="0.3">
      <c r="B34" s="3"/>
      <c r="K34" s="16"/>
    </row>
    <row r="35" spans="1:11" ht="15.75" customHeight="1" x14ac:dyDescent="0.3">
      <c r="B35" s="3"/>
      <c r="K35" s="16"/>
    </row>
    <row r="36" spans="1:11" ht="15.75" customHeight="1" x14ac:dyDescent="0.25">
      <c r="K36" s="16"/>
    </row>
    <row r="37" spans="1:11" ht="15.75" customHeight="1" x14ac:dyDescent="0.25">
      <c r="K37" s="16"/>
    </row>
    <row r="38" spans="1:11" ht="15.75" customHeight="1" x14ac:dyDescent="0.25">
      <c r="K38" s="16"/>
    </row>
    <row r="39" spans="1:11" ht="15.75" customHeight="1" x14ac:dyDescent="0.25">
      <c r="K39" s="16"/>
    </row>
    <row r="40" spans="1:11" ht="15.75" customHeight="1" x14ac:dyDescent="0.25">
      <c r="K40" s="16"/>
    </row>
    <row r="41" spans="1:11" ht="15.75" customHeight="1" x14ac:dyDescent="0.25">
      <c r="K41" s="16"/>
    </row>
    <row r="42" spans="1:11" ht="15.75" customHeight="1" x14ac:dyDescent="0.25">
      <c r="K42" s="16"/>
    </row>
    <row r="43" spans="1:11" ht="15.75" customHeight="1" x14ac:dyDescent="0.25">
      <c r="K43" s="16"/>
    </row>
    <row r="44" spans="1:11" ht="15.75" customHeight="1" x14ac:dyDescent="0.25">
      <c r="K44" s="16"/>
    </row>
    <row r="45" spans="1:11" ht="15.75" customHeight="1" x14ac:dyDescent="0.25">
      <c r="A45" s="30"/>
      <c r="B45" s="31"/>
      <c r="C45" s="30"/>
      <c r="D45" s="30"/>
      <c r="E45" s="30"/>
      <c r="F45" s="30"/>
      <c r="G45" s="30"/>
      <c r="H45" s="30"/>
      <c r="I45" s="30"/>
      <c r="J45" s="30"/>
      <c r="K45" s="16"/>
    </row>
    <row r="46" spans="1:11" ht="15.75" customHeight="1" x14ac:dyDescent="0.25">
      <c r="A46" s="32"/>
      <c r="B46" s="33"/>
      <c r="C46" s="34"/>
      <c r="D46" s="35"/>
      <c r="E46" s="32"/>
      <c r="F46" s="32"/>
      <c r="G46" s="32"/>
      <c r="H46" s="32"/>
      <c r="I46" s="32"/>
      <c r="J46" s="34"/>
      <c r="K46" s="16"/>
    </row>
    <row r="47" spans="1:11" ht="15.75" customHeight="1" x14ac:dyDescent="0.25">
      <c r="A47" s="32"/>
      <c r="B47" s="7"/>
      <c r="C47" s="34"/>
      <c r="D47" s="35"/>
      <c r="E47" s="32"/>
      <c r="F47" s="32"/>
      <c r="G47" s="32"/>
      <c r="H47" s="32"/>
      <c r="I47" s="32"/>
      <c r="J47" s="34"/>
    </row>
    <row r="48" spans="1:11" ht="15.75" customHeight="1" x14ac:dyDescent="0.25">
      <c r="A48" s="32"/>
      <c r="B48" s="36"/>
      <c r="C48" s="34"/>
      <c r="D48" s="35"/>
      <c r="E48" s="32"/>
      <c r="F48" s="32"/>
      <c r="G48" s="32"/>
      <c r="H48" s="32"/>
      <c r="I48" s="32"/>
      <c r="J48" s="34"/>
    </row>
    <row r="49" spans="1:10" ht="15.75" customHeight="1" x14ac:dyDescent="0.25">
      <c r="A49" s="32"/>
      <c r="B49" s="36"/>
      <c r="C49" s="34"/>
      <c r="D49" s="35"/>
      <c r="E49" s="32"/>
      <c r="F49" s="32"/>
      <c r="G49" s="32"/>
      <c r="H49" s="32"/>
      <c r="I49" s="32"/>
      <c r="J49" s="34"/>
    </row>
    <row r="50" spans="1:10" ht="15.75" customHeight="1" x14ac:dyDescent="0.25">
      <c r="A50" s="32"/>
      <c r="B50" s="36"/>
      <c r="C50" s="34"/>
      <c r="D50" s="35"/>
      <c r="E50" s="32"/>
      <c r="F50" s="32"/>
      <c r="G50" s="32"/>
      <c r="H50" s="32"/>
      <c r="I50" s="32"/>
      <c r="J50" s="34"/>
    </row>
    <row r="51" spans="1:10" ht="15.75" customHeight="1" x14ac:dyDescent="0.25">
      <c r="A51" s="32"/>
      <c r="B51" s="36"/>
      <c r="C51" s="34"/>
      <c r="D51" s="35"/>
      <c r="E51" s="32"/>
      <c r="F51" s="32"/>
      <c r="G51" s="32"/>
      <c r="H51" s="32"/>
      <c r="I51" s="32"/>
      <c r="J51" s="34"/>
    </row>
    <row r="52" spans="1:10" ht="15.75" customHeight="1" x14ac:dyDescent="0.25">
      <c r="A52" s="32"/>
      <c r="B52" s="36"/>
      <c r="C52" s="34"/>
      <c r="D52" s="35"/>
      <c r="E52" s="32"/>
      <c r="F52" s="32"/>
      <c r="G52" s="32"/>
      <c r="H52" s="32"/>
      <c r="I52" s="32"/>
      <c r="J52" s="34"/>
    </row>
    <row r="53" spans="1:10" ht="15.75" customHeight="1" x14ac:dyDescent="0.25">
      <c r="A53" s="32"/>
      <c r="B53" s="36"/>
      <c r="C53" s="34"/>
      <c r="D53" s="35"/>
      <c r="E53" s="32"/>
      <c r="F53" s="32"/>
      <c r="G53" s="32"/>
      <c r="H53" s="32"/>
      <c r="I53" s="32"/>
      <c r="J53" s="34"/>
    </row>
    <row r="54" spans="1:10" ht="15.75" customHeight="1" x14ac:dyDescent="0.25">
      <c r="A54" s="30"/>
      <c r="B54" s="31"/>
      <c r="C54" s="30"/>
      <c r="D54" s="30"/>
      <c r="E54" s="30"/>
      <c r="F54" s="30"/>
      <c r="G54" s="30"/>
      <c r="H54" s="30"/>
      <c r="I54" s="30"/>
      <c r="J54" s="30"/>
    </row>
    <row r="55" spans="1:10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2"/>
      <c r="J55" s="34"/>
    </row>
    <row r="56" spans="1:10" ht="15.75" customHeight="1" x14ac:dyDescent="0.25">
      <c r="A56" s="32"/>
      <c r="B56" s="33"/>
      <c r="C56" s="34"/>
      <c r="D56" s="35"/>
      <c r="E56" s="32"/>
      <c r="F56" s="32"/>
      <c r="G56" s="32"/>
      <c r="H56" s="32"/>
      <c r="I56" s="32"/>
      <c r="J56" s="34"/>
    </row>
    <row r="57" spans="1:10" ht="15.75" customHeight="1" x14ac:dyDescent="0.25">
      <c r="A57" s="32"/>
      <c r="B57" s="33"/>
      <c r="C57" s="34"/>
      <c r="D57" s="35"/>
      <c r="E57" s="32"/>
      <c r="F57" s="32"/>
      <c r="G57" s="32"/>
      <c r="H57" s="32"/>
      <c r="I57" s="32"/>
      <c r="J57" s="34"/>
    </row>
    <row r="58" spans="1:10" ht="15.75" customHeight="1" x14ac:dyDescent="0.25">
      <c r="A58" s="32"/>
      <c r="B58" s="33"/>
      <c r="C58" s="34"/>
      <c r="D58" s="35"/>
      <c r="E58" s="32"/>
      <c r="F58" s="32"/>
      <c r="G58" s="32"/>
      <c r="H58" s="32"/>
      <c r="I58" s="32"/>
      <c r="J58" s="34"/>
    </row>
    <row r="59" spans="1:10" ht="15.75" customHeight="1" x14ac:dyDescent="0.25">
      <c r="A59" s="32"/>
      <c r="B59" s="33"/>
      <c r="C59" s="34"/>
      <c r="D59" s="35"/>
      <c r="E59" s="32"/>
      <c r="F59" s="32"/>
      <c r="G59" s="32"/>
      <c r="H59" s="32"/>
      <c r="I59" s="32"/>
      <c r="J59" s="34"/>
    </row>
    <row r="60" spans="1:10" ht="15.75" customHeight="1" x14ac:dyDescent="0.25">
      <c r="A60" s="32"/>
      <c r="B60" s="33"/>
      <c r="C60" s="34"/>
      <c r="D60" s="35"/>
      <c r="E60" s="32"/>
      <c r="F60" s="32"/>
      <c r="G60" s="32"/>
      <c r="H60" s="32"/>
      <c r="I60" s="32"/>
      <c r="J60" s="34"/>
    </row>
    <row r="61" spans="1:10" ht="15.75" customHeight="1" x14ac:dyDescent="0.25">
      <c r="A61" s="32"/>
      <c r="B61" s="33"/>
      <c r="C61" s="34"/>
      <c r="D61" s="35"/>
      <c r="E61" s="32"/>
      <c r="F61" s="32"/>
      <c r="G61" s="32"/>
      <c r="H61" s="32"/>
      <c r="I61" s="32"/>
      <c r="J61" s="34"/>
    </row>
    <row r="62" spans="1:10" ht="15.75" customHeight="1" x14ac:dyDescent="0.25">
      <c r="A62" s="32"/>
      <c r="B62" s="33"/>
      <c r="C62" s="34"/>
      <c r="D62" s="35"/>
      <c r="E62" s="32"/>
      <c r="F62" s="32"/>
      <c r="G62" s="32"/>
      <c r="H62" s="32"/>
      <c r="I62" s="32"/>
      <c r="J62" s="34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</sheetData>
  <mergeCells count="7">
    <mergeCell ref="A30:B30"/>
    <mergeCell ref="A4:B4"/>
    <mergeCell ref="A5:B5"/>
    <mergeCell ref="E4:J4"/>
    <mergeCell ref="A1:I1"/>
    <mergeCell ref="A2:I2"/>
    <mergeCell ref="A3:I3"/>
  </mergeCells>
  <phoneticPr fontId="1" type="noConversion"/>
  <printOptions horizontalCentered="1"/>
  <pageMargins left="0" right="0" top="0.27559055118110237" bottom="0.55118110236220474" header="0.27559055118110237" footer="0.19685039370078741"/>
  <pageSetup paperSize="9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tabColor rgb="FFFFFF00"/>
  </sheetPr>
  <dimension ref="A1:AU1329"/>
  <sheetViews>
    <sheetView zoomScaleNormal="100" workbookViewId="0">
      <selection sqref="A1:AN1"/>
    </sheetView>
  </sheetViews>
  <sheetFormatPr defaultColWidth="9.109375" defaultRowHeight="13.2" x14ac:dyDescent="0.25"/>
  <cols>
    <col min="1" max="1" width="3.88671875" style="22" customWidth="1"/>
    <col min="2" max="2" width="22" style="22" customWidth="1"/>
    <col min="3" max="3" width="9.6640625" style="22" customWidth="1"/>
    <col min="4" max="4" width="28.44140625" style="22" customWidth="1"/>
    <col min="5" max="5" width="7" style="22" customWidth="1"/>
    <col min="6" max="6" width="2.109375" style="22" customWidth="1"/>
    <col min="7" max="7" width="1.88671875" style="22" customWidth="1"/>
    <col min="8" max="8" width="2.33203125" style="22" customWidth="1"/>
    <col min="9" max="36" width="2.109375" style="22" customWidth="1"/>
    <col min="37" max="37" width="2.109375" style="22" bestFit="1" customWidth="1"/>
    <col min="38" max="38" width="5.5546875" style="22" customWidth="1"/>
    <col min="39" max="39" width="4.33203125" style="22" customWidth="1"/>
    <col min="40" max="40" width="5" style="22" customWidth="1"/>
    <col min="41" max="41" width="5.88671875" style="22" customWidth="1"/>
    <col min="42" max="16384" width="9.109375" style="22"/>
  </cols>
  <sheetData>
    <row r="1" spans="1:44" ht="16.5" customHeight="1" x14ac:dyDescent="0.25">
      <c r="A1" s="526" t="s">
        <v>152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</row>
    <row r="2" spans="1:44" ht="14.25" customHeight="1" x14ac:dyDescent="0.25">
      <c r="A2" s="526" t="s">
        <v>156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6"/>
      <c r="AJ2" s="526"/>
      <c r="AK2" s="526"/>
      <c r="AL2" s="526"/>
      <c r="AM2" s="526"/>
      <c r="AN2" s="526"/>
    </row>
    <row r="3" spans="1:44" ht="13.8" x14ac:dyDescent="0.25">
      <c r="A3" s="494" t="s">
        <v>67</v>
      </c>
      <c r="B3" s="494"/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494"/>
      <c r="R3" s="494"/>
      <c r="S3" s="494"/>
      <c r="T3" s="494"/>
      <c r="U3" s="494"/>
      <c r="V3" s="494"/>
      <c r="W3" s="494"/>
      <c r="X3" s="494"/>
      <c r="Y3" s="494"/>
      <c r="Z3" s="494"/>
      <c r="AA3" s="494"/>
      <c r="AB3" s="494"/>
      <c r="AC3" s="494"/>
      <c r="AD3" s="494"/>
      <c r="AE3" s="494"/>
      <c r="AF3" s="494"/>
      <c r="AG3" s="494"/>
      <c r="AH3" s="494"/>
      <c r="AI3" s="494"/>
      <c r="AJ3" s="494"/>
      <c r="AK3" s="494"/>
      <c r="AL3" s="494"/>
      <c r="AM3" s="494"/>
      <c r="AN3" s="494"/>
    </row>
    <row r="4" spans="1:44" ht="13.8" x14ac:dyDescent="0.25">
      <c r="A4" s="494" t="s">
        <v>154</v>
      </c>
      <c r="B4" s="494"/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494"/>
      <c r="S4" s="494"/>
      <c r="T4" s="494"/>
      <c r="U4" s="494"/>
      <c r="V4" s="494"/>
      <c r="W4" s="494"/>
      <c r="X4" s="494"/>
      <c r="Y4" s="494"/>
      <c r="Z4" s="494"/>
      <c r="AA4" s="494"/>
      <c r="AB4" s="494"/>
      <c r="AC4" s="494"/>
      <c r="AD4" s="494"/>
      <c r="AE4" s="494"/>
      <c r="AF4" s="494"/>
      <c r="AG4" s="494"/>
      <c r="AH4" s="494"/>
      <c r="AI4" s="494"/>
      <c r="AJ4" s="494"/>
      <c r="AK4" s="494"/>
      <c r="AL4" s="494"/>
      <c r="AM4" s="494"/>
      <c r="AN4" s="494"/>
    </row>
    <row r="5" spans="1:44" ht="13.8" x14ac:dyDescent="0.25">
      <c r="A5" s="494" t="s">
        <v>157</v>
      </c>
      <c r="B5" s="494"/>
      <c r="C5" s="494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  <c r="P5" s="494"/>
      <c r="Q5" s="494"/>
      <c r="R5" s="494"/>
      <c r="S5" s="494"/>
      <c r="T5" s="494"/>
      <c r="U5" s="494"/>
      <c r="V5" s="494"/>
      <c r="W5" s="494"/>
      <c r="X5" s="494"/>
      <c r="Y5" s="494"/>
      <c r="Z5" s="494"/>
      <c r="AA5" s="494"/>
      <c r="AB5" s="494"/>
      <c r="AC5" s="494"/>
      <c r="AD5" s="494"/>
      <c r="AE5" s="494"/>
      <c r="AF5" s="494"/>
      <c r="AG5" s="494"/>
      <c r="AH5" s="494"/>
      <c r="AI5" s="494"/>
      <c r="AJ5" s="494"/>
      <c r="AK5" s="494"/>
      <c r="AL5" s="494"/>
      <c r="AM5" s="494"/>
      <c r="AN5" s="494"/>
    </row>
    <row r="6" spans="1:44" ht="24.75" customHeight="1" x14ac:dyDescent="0.25">
      <c r="A6" s="45"/>
      <c r="B6" s="44"/>
      <c r="C6" s="9"/>
      <c r="D6" s="544"/>
      <c r="E6" s="544"/>
      <c r="F6" s="544"/>
      <c r="G6" s="544"/>
      <c r="H6" s="544"/>
      <c r="I6" s="544"/>
      <c r="J6" s="544"/>
      <c r="K6" s="544"/>
      <c r="L6" s="544"/>
      <c r="M6" s="544"/>
      <c r="N6" s="544"/>
      <c r="O6" s="544"/>
      <c r="P6" s="544"/>
      <c r="Q6" s="544"/>
      <c r="R6" s="544"/>
      <c r="S6" s="544"/>
      <c r="T6" s="544"/>
      <c r="U6" s="544"/>
      <c r="V6" s="544"/>
      <c r="W6" s="544"/>
      <c r="X6" s="544"/>
      <c r="Y6" s="544"/>
      <c r="Z6" s="544"/>
      <c r="AA6" s="544"/>
      <c r="AB6" s="544"/>
      <c r="AC6" s="544"/>
      <c r="AL6" s="197" t="e">
        <f>d_2</f>
        <v>#REF!</v>
      </c>
    </row>
    <row r="7" spans="1:44" ht="13.8" x14ac:dyDescent="0.25">
      <c r="A7" s="561" t="s">
        <v>32</v>
      </c>
      <c r="B7" s="561"/>
      <c r="C7" s="9"/>
      <c r="D7" s="2"/>
      <c r="E7" s="116" t="s">
        <v>145</v>
      </c>
      <c r="F7" s="116"/>
      <c r="G7" s="116"/>
      <c r="H7" s="116"/>
      <c r="I7" s="116"/>
      <c r="J7" s="116"/>
      <c r="K7" s="116"/>
      <c r="L7" s="116"/>
      <c r="M7" s="116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201"/>
      <c r="AK7" s="201"/>
      <c r="AL7" s="202"/>
    </row>
    <row r="8" spans="1:44" ht="12.75" customHeight="1" x14ac:dyDescent="0.25">
      <c r="A8" s="6" t="e">
        <f>d_4</f>
        <v>#REF!</v>
      </c>
      <c r="B8" s="12"/>
      <c r="C8" s="9"/>
      <c r="D8" s="2"/>
      <c r="U8" s="560" t="s">
        <v>158</v>
      </c>
      <c r="V8" s="560"/>
      <c r="W8" s="560"/>
      <c r="X8" s="560"/>
      <c r="Y8" s="560"/>
      <c r="Z8" s="560"/>
      <c r="AA8" s="560"/>
      <c r="AB8" s="560"/>
      <c r="AC8" s="560"/>
      <c r="AD8" s="560"/>
      <c r="AE8" s="560"/>
      <c r="AF8" s="560"/>
      <c r="AG8" s="560"/>
      <c r="AH8" s="18"/>
      <c r="AI8" s="18"/>
      <c r="AJ8" s="18"/>
      <c r="AK8" s="18"/>
      <c r="AL8" s="562" t="s">
        <v>112</v>
      </c>
      <c r="AM8" s="562"/>
      <c r="AN8" s="562"/>
    </row>
    <row r="9" spans="1:44" ht="18" customHeight="1" x14ac:dyDescent="0.25">
      <c r="A9" s="558" t="s">
        <v>15</v>
      </c>
      <c r="B9" s="553" t="s">
        <v>30</v>
      </c>
      <c r="C9" s="553" t="s">
        <v>43</v>
      </c>
      <c r="D9" s="553" t="s">
        <v>68</v>
      </c>
      <c r="E9" s="553" t="s">
        <v>16</v>
      </c>
      <c r="F9" s="557" t="s">
        <v>51</v>
      </c>
      <c r="G9" s="557"/>
      <c r="H9" s="557"/>
      <c r="I9" s="557"/>
      <c r="J9" s="557"/>
      <c r="K9" s="557"/>
      <c r="L9" s="557"/>
      <c r="M9" s="557"/>
      <c r="N9" s="557"/>
      <c r="O9" s="557"/>
      <c r="P9" s="557"/>
      <c r="Q9" s="557"/>
      <c r="R9" s="557"/>
      <c r="S9" s="557"/>
      <c r="T9" s="557"/>
      <c r="U9" s="557"/>
      <c r="V9" s="557"/>
      <c r="W9" s="557"/>
      <c r="X9" s="557"/>
      <c r="Y9" s="557"/>
      <c r="Z9" s="557"/>
      <c r="AA9" s="557"/>
      <c r="AB9" s="557"/>
      <c r="AC9" s="557"/>
      <c r="AD9" s="557"/>
      <c r="AE9" s="557"/>
      <c r="AF9" s="557"/>
      <c r="AG9" s="557"/>
      <c r="AH9" s="557"/>
      <c r="AI9" s="557"/>
      <c r="AJ9" s="81"/>
      <c r="AK9" s="81"/>
      <c r="AL9" s="553" t="s">
        <v>1</v>
      </c>
      <c r="AM9" s="555" t="s">
        <v>31</v>
      </c>
      <c r="AN9" s="555" t="s">
        <v>48</v>
      </c>
    </row>
    <row r="10" spans="1:44" x14ac:dyDescent="0.25">
      <c r="A10" s="559"/>
      <c r="B10" s="554"/>
      <c r="C10" s="554"/>
      <c r="D10" s="554"/>
      <c r="E10" s="554"/>
      <c r="F10" s="552"/>
      <c r="G10" s="552"/>
      <c r="H10" s="552"/>
      <c r="I10" s="550"/>
      <c r="J10" s="550"/>
      <c r="K10" s="550"/>
      <c r="L10" s="552"/>
      <c r="M10" s="552"/>
      <c r="N10" s="552"/>
      <c r="O10" s="550"/>
      <c r="P10" s="550"/>
      <c r="Q10" s="550"/>
      <c r="R10" s="550"/>
      <c r="S10" s="550"/>
      <c r="T10" s="550"/>
      <c r="U10" s="550"/>
      <c r="V10" s="550"/>
      <c r="W10" s="550"/>
      <c r="X10" s="550"/>
      <c r="Y10" s="550"/>
      <c r="Z10" s="550"/>
      <c r="AA10" s="550"/>
      <c r="AB10" s="550"/>
      <c r="AC10" s="550"/>
      <c r="AD10" s="551"/>
      <c r="AE10" s="551"/>
      <c r="AF10" s="551"/>
      <c r="AG10" s="551"/>
      <c r="AH10" s="551"/>
      <c r="AI10" s="551"/>
      <c r="AJ10" s="81" t="s">
        <v>53</v>
      </c>
      <c r="AK10" s="81" t="s">
        <v>52</v>
      </c>
      <c r="AL10" s="554"/>
      <c r="AM10" s="556"/>
      <c r="AN10" s="556"/>
      <c r="AR10" s="42"/>
    </row>
    <row r="11" spans="1:44" ht="15.9" customHeight="1" x14ac:dyDescent="0.25">
      <c r="A11" s="173" t="s">
        <v>19</v>
      </c>
      <c r="B11" s="174" t="e">
        <f>VLOOKUP($E11,УЧАСТНИКИ!$A$5:$K$1141,3,FALSE)</f>
        <v>#N/A</v>
      </c>
      <c r="C11" s="203" t="e">
        <f>VLOOKUP($E11,УЧАСТНИКИ!$A$5:$K$1141,4,FALSE)</f>
        <v>#N/A</v>
      </c>
      <c r="D11" s="175" t="e">
        <f>VLOOKUP($E11,УЧАСТНИКИ!$A$5:$K$1141,5,FALSE)</f>
        <v>#N/A</v>
      </c>
      <c r="E11" s="136"/>
      <c r="F11" s="76"/>
      <c r="G11" s="76"/>
      <c r="H11" s="15"/>
      <c r="I11" s="76"/>
      <c r="J11" s="76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1"/>
      <c r="AR11" s="39"/>
    </row>
    <row r="12" spans="1:44" ht="15.9" customHeight="1" x14ac:dyDescent="0.25">
      <c r="A12" s="173" t="s">
        <v>20</v>
      </c>
      <c r="B12" s="174" t="e">
        <f>VLOOKUP($E12,УЧАСТНИКИ!$A$5:$K$1141,3,FALSE)</f>
        <v>#N/A</v>
      </c>
      <c r="C12" s="203" t="e">
        <f>VLOOKUP($E12,УЧАСТНИКИ!$A$5:$K$1141,4,FALSE)</f>
        <v>#N/A</v>
      </c>
      <c r="D12" s="175" t="e">
        <f>VLOOKUP($E12,УЧАСТНИКИ!$A$5:$K$1141,5,FALSE)</f>
        <v>#N/A</v>
      </c>
      <c r="E12" s="110"/>
      <c r="F12" s="76"/>
      <c r="G12" s="76"/>
      <c r="H12" s="15"/>
      <c r="I12" s="76"/>
      <c r="J12" s="76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1"/>
      <c r="AR12" s="41"/>
    </row>
    <row r="13" spans="1:44" ht="15.9" customHeight="1" x14ac:dyDescent="0.25">
      <c r="A13" s="173" t="s">
        <v>21</v>
      </c>
      <c r="B13" s="174" t="e">
        <f>VLOOKUP($E13,УЧАСТНИКИ!$A$5:$K$1141,3,FALSE)</f>
        <v>#N/A</v>
      </c>
      <c r="C13" s="203" t="e">
        <f>VLOOKUP($E13,УЧАСТНИКИ!$A$5:$K$1141,4,FALSE)</f>
        <v>#N/A</v>
      </c>
      <c r="D13" s="175" t="e">
        <f>VLOOKUP($E13,УЧАСТНИКИ!$A$5:$K$1141,5,FALSE)</f>
        <v>#N/A</v>
      </c>
      <c r="E13" s="110"/>
      <c r="F13" s="76"/>
      <c r="G13" s="76"/>
      <c r="H13" s="15"/>
      <c r="I13" s="76"/>
      <c r="J13" s="76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1"/>
      <c r="AR13" s="41"/>
    </row>
    <row r="14" spans="1:44" ht="15.9" customHeight="1" x14ac:dyDescent="0.25">
      <c r="A14" s="173" t="s">
        <v>22</v>
      </c>
      <c r="B14" s="174" t="e">
        <f>VLOOKUP($E14,УЧАСТНИКИ!$A$5:$K$1141,3,FALSE)</f>
        <v>#N/A</v>
      </c>
      <c r="C14" s="203" t="e">
        <f>VLOOKUP($E14,УЧАСТНИКИ!$A$5:$K$1141,4,FALSE)</f>
        <v>#N/A</v>
      </c>
      <c r="D14" s="175" t="e">
        <f>VLOOKUP($E14,УЧАСТНИКИ!$A$5:$K$1141,5,FALSE)</f>
        <v>#N/A</v>
      </c>
      <c r="E14" s="110"/>
      <c r="F14" s="76"/>
      <c r="G14" s="76"/>
      <c r="H14" s="15"/>
      <c r="I14" s="76"/>
      <c r="J14" s="76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1"/>
      <c r="AR14" s="41"/>
    </row>
    <row r="15" spans="1:44" ht="15.9" customHeight="1" x14ac:dyDescent="0.25">
      <c r="A15" s="173" t="s">
        <v>24</v>
      </c>
      <c r="B15" s="174" t="e">
        <f>VLOOKUP($E15,УЧАСТНИКИ!$A$5:$K$1141,3,FALSE)</f>
        <v>#N/A</v>
      </c>
      <c r="C15" s="203" t="e">
        <f>VLOOKUP($E15,УЧАСТНИКИ!$A$5:$K$1141,4,FALSE)</f>
        <v>#N/A</v>
      </c>
      <c r="D15" s="175" t="e">
        <f>VLOOKUP($E15,УЧАСТНИКИ!$A$5:$K$1141,5,FALSE)</f>
        <v>#N/A</v>
      </c>
      <c r="E15" s="110"/>
      <c r="F15" s="76"/>
      <c r="G15" s="76"/>
      <c r="H15" s="15"/>
      <c r="I15" s="76"/>
      <c r="J15" s="76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1"/>
      <c r="AR15" s="41"/>
    </row>
    <row r="16" spans="1:44" ht="15.9" customHeight="1" x14ac:dyDescent="0.25">
      <c r="A16" s="173" t="s">
        <v>25</v>
      </c>
      <c r="B16" s="174" t="e">
        <f>VLOOKUP($E16,УЧАСТНИКИ!$A$5:$K$1141,3,FALSE)</f>
        <v>#N/A</v>
      </c>
      <c r="C16" s="203" t="e">
        <f>VLOOKUP($E16,УЧАСТНИКИ!$A$5:$K$1141,4,FALSE)</f>
        <v>#N/A</v>
      </c>
      <c r="D16" s="175" t="e">
        <f>VLOOKUP($E16,УЧАСТНИКИ!$A$5:$K$1141,5,FALSE)</f>
        <v>#N/A</v>
      </c>
      <c r="E16" s="145"/>
      <c r="F16" s="76"/>
      <c r="G16" s="76"/>
      <c r="H16" s="15"/>
      <c r="I16" s="76"/>
      <c r="J16" s="76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1"/>
      <c r="AR16" s="41"/>
    </row>
    <row r="17" spans="1:47" ht="15.9" customHeight="1" x14ac:dyDescent="0.25">
      <c r="A17" s="173" t="s">
        <v>57</v>
      </c>
      <c r="B17" s="174" t="e">
        <f>VLOOKUP($E17,УЧАСТНИКИ!$A$5:$K$1141,3,FALSE)</f>
        <v>#N/A</v>
      </c>
      <c r="C17" s="203" t="e">
        <f>VLOOKUP($E17,УЧАСТНИКИ!$A$5:$K$1141,4,FALSE)</f>
        <v>#N/A</v>
      </c>
      <c r="D17" s="175" t="e">
        <f>VLOOKUP($E17,УЧАСТНИКИ!$A$5:$K$1141,5,FALSE)</f>
        <v>#N/A</v>
      </c>
      <c r="E17" s="110"/>
      <c r="F17" s="76"/>
      <c r="G17" s="76"/>
      <c r="H17" s="15"/>
      <c r="I17" s="76"/>
      <c r="J17" s="76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1"/>
      <c r="AR17" s="41"/>
    </row>
    <row r="18" spans="1:47" ht="15.9" customHeight="1" x14ac:dyDescent="0.25">
      <c r="A18" s="173" t="s">
        <v>63</v>
      </c>
      <c r="B18" s="174" t="e">
        <f>VLOOKUP($E18,УЧАСТНИКИ!$A$5:$K$1141,3,FALSE)</f>
        <v>#N/A</v>
      </c>
      <c r="C18" s="203" t="e">
        <f>VLOOKUP($E18,УЧАСТНИКИ!$A$5:$K$1141,4,FALSE)</f>
        <v>#N/A</v>
      </c>
      <c r="D18" s="175" t="e">
        <f>VLOOKUP($E18,УЧАСТНИКИ!$A$5:$K$1141,5,FALSE)</f>
        <v>#N/A</v>
      </c>
      <c r="E18" s="23"/>
      <c r="F18" s="76"/>
      <c r="G18" s="76"/>
      <c r="H18" s="15"/>
      <c r="I18" s="76"/>
      <c r="J18" s="76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1"/>
      <c r="AR18" s="41"/>
    </row>
    <row r="19" spans="1:47" ht="15.9" customHeight="1" x14ac:dyDescent="0.25">
      <c r="A19" s="173" t="s">
        <v>62</v>
      </c>
      <c r="B19" s="174" t="e">
        <f>VLOOKUP($E19,УЧАСТНИКИ!$A$5:$K$1141,3,FALSE)</f>
        <v>#N/A</v>
      </c>
      <c r="C19" s="203" t="e">
        <f>VLOOKUP($E19,УЧАСТНИКИ!$A$5:$K$1141,4,FALSE)</f>
        <v>#N/A</v>
      </c>
      <c r="D19" s="175" t="e">
        <f>VLOOKUP($E19,УЧАСТНИКИ!$A$5:$K$1141,5,FALSE)</f>
        <v>#N/A</v>
      </c>
      <c r="E19" s="23"/>
      <c r="F19" s="76"/>
      <c r="G19" s="76"/>
      <c r="H19" s="15"/>
      <c r="I19" s="76"/>
      <c r="J19" s="76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1"/>
      <c r="AR19" s="41"/>
    </row>
    <row r="20" spans="1:47" ht="15.9" customHeight="1" x14ac:dyDescent="0.25">
      <c r="A20" s="173" t="s">
        <v>61</v>
      </c>
      <c r="B20" s="174" t="e">
        <f>VLOOKUP($E20,УЧАСТНИКИ!$A$5:$K$1141,3,FALSE)</f>
        <v>#N/A</v>
      </c>
      <c r="C20" s="203" t="e">
        <f>VLOOKUP($E20,УЧАСТНИКИ!$A$5:$K$1141,4,FALSE)</f>
        <v>#N/A</v>
      </c>
      <c r="D20" s="175" t="e">
        <f>VLOOKUP($E20,УЧАСТНИКИ!$A$5:$K$1141,5,FALSE)</f>
        <v>#N/A</v>
      </c>
      <c r="E20" s="23"/>
      <c r="F20" s="76"/>
      <c r="G20" s="76"/>
      <c r="H20" s="15"/>
      <c r="I20" s="76"/>
      <c r="J20" s="7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1"/>
      <c r="AR20" s="41"/>
    </row>
    <row r="21" spans="1:47" ht="15.9" customHeight="1" x14ac:dyDescent="0.25">
      <c r="A21" s="173"/>
      <c r="B21" s="174" t="e">
        <f>VLOOKUP($E21,УЧАСТНИКИ!$A$5:$K$1141,3,FALSE)</f>
        <v>#N/A</v>
      </c>
      <c r="C21" s="203" t="e">
        <f>VLOOKUP($E21,УЧАСТНИКИ!$A$5:$K$1141,4,FALSE)</f>
        <v>#N/A</v>
      </c>
      <c r="D21" s="175" t="e">
        <f>VLOOKUP($E21,УЧАСТНИКИ!$A$5:$K$1141,5,FALSE)</f>
        <v>#N/A</v>
      </c>
      <c r="E21" s="145"/>
      <c r="F21" s="76"/>
      <c r="G21" s="76"/>
      <c r="H21" s="15"/>
      <c r="I21" s="76"/>
      <c r="J21" s="76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1"/>
      <c r="AR21" s="41"/>
    </row>
    <row r="22" spans="1:47" ht="15.9" customHeight="1" x14ac:dyDescent="0.25">
      <c r="A22" s="173"/>
      <c r="B22" s="174" t="e">
        <f>VLOOKUP($E22,УЧАСТНИКИ!$A$5:$K$1141,3,FALSE)</f>
        <v>#N/A</v>
      </c>
      <c r="C22" s="203" t="e">
        <f>VLOOKUP($E22,УЧАСТНИКИ!$A$5:$K$1141,4,FALSE)</f>
        <v>#N/A</v>
      </c>
      <c r="D22" s="175" t="e">
        <f>VLOOKUP($E22,УЧАСТНИКИ!$A$5:$K$1141,5,FALSE)</f>
        <v>#N/A</v>
      </c>
      <c r="E22" s="23"/>
      <c r="F22" s="76"/>
      <c r="G22" s="76"/>
      <c r="H22" s="15"/>
      <c r="I22" s="76"/>
      <c r="J22" s="7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1"/>
      <c r="AR22" s="41"/>
    </row>
    <row r="23" spans="1:47" ht="15.75" customHeight="1" x14ac:dyDescent="0.25">
      <c r="A23" s="32"/>
      <c r="B23" s="37"/>
      <c r="C23" s="62"/>
      <c r="D23" s="37"/>
      <c r="E23" s="57"/>
      <c r="F23" s="30"/>
      <c r="G23" s="30"/>
      <c r="H23" s="41"/>
      <c r="I23" s="30"/>
      <c r="J23" s="30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62"/>
      <c r="AR23" s="41"/>
    </row>
    <row r="24" spans="1:47" ht="15.75" customHeight="1" x14ac:dyDescent="0.25">
      <c r="A24" s="32"/>
      <c r="B24" s="47"/>
      <c r="C24" s="47"/>
      <c r="D24" s="47"/>
      <c r="E24" s="32"/>
      <c r="F24" s="32"/>
      <c r="G24" s="32"/>
      <c r="H24" s="32"/>
      <c r="I24" s="32"/>
      <c r="J24" s="8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3"/>
      <c r="AR24" s="41"/>
    </row>
    <row r="25" spans="1:47" ht="15.75" customHeight="1" x14ac:dyDescent="0.25">
      <c r="A25" s="542" t="s">
        <v>2</v>
      </c>
      <c r="B25" s="543"/>
      <c r="C25" s="543"/>
      <c r="D25" s="543"/>
      <c r="E25" s="543"/>
      <c r="F25" s="543"/>
      <c r="G25" s="543"/>
      <c r="H25" s="543"/>
      <c r="I25" s="543"/>
      <c r="J25" s="543"/>
      <c r="K25" s="543"/>
      <c r="L25" s="543"/>
      <c r="M25" s="543"/>
      <c r="N25" s="543"/>
      <c r="O25" s="543"/>
      <c r="P25" s="543"/>
      <c r="Q25" s="543"/>
      <c r="R25" s="543"/>
      <c r="S25" s="543"/>
      <c r="T25" s="543"/>
      <c r="U25" s="543"/>
      <c r="V25" s="543"/>
      <c r="W25" s="543"/>
      <c r="X25" s="543"/>
      <c r="Y25" s="543"/>
      <c r="Z25" s="543"/>
      <c r="AA25" s="543"/>
      <c r="AB25" s="543"/>
      <c r="AC25" s="543"/>
      <c r="AD25" s="543"/>
      <c r="AE25" s="543"/>
      <c r="AF25" s="543"/>
      <c r="AG25" s="543"/>
      <c r="AH25" s="543"/>
      <c r="AI25" s="543"/>
      <c r="AJ25" s="543"/>
      <c r="AK25" s="543"/>
      <c r="AL25" s="543"/>
      <c r="AM25" s="543"/>
      <c r="AN25" s="543"/>
      <c r="AO25" s="543"/>
      <c r="AP25" s="543"/>
      <c r="AQ25" s="543"/>
      <c r="AR25" s="543"/>
      <c r="AS25" s="543"/>
      <c r="AT25" s="543"/>
      <c r="AU25" s="543"/>
    </row>
    <row r="26" spans="1:47" ht="15.75" customHeight="1" x14ac:dyDescent="0.25">
      <c r="A26" s="542" t="s">
        <v>3</v>
      </c>
      <c r="B26" s="543"/>
      <c r="C26" s="543"/>
      <c r="D26" s="543"/>
      <c r="E26" s="543"/>
      <c r="F26" s="543"/>
      <c r="G26" s="543"/>
      <c r="H26" s="543"/>
      <c r="I26" s="543"/>
      <c r="J26" s="543"/>
      <c r="K26" s="543"/>
      <c r="L26" s="543"/>
      <c r="M26" s="543"/>
      <c r="N26" s="543"/>
      <c r="O26" s="543"/>
      <c r="P26" s="543"/>
      <c r="Q26" s="543"/>
      <c r="R26" s="543"/>
      <c r="S26" s="543"/>
      <c r="T26" s="543"/>
      <c r="U26" s="543"/>
      <c r="V26" s="543"/>
      <c r="W26" s="543"/>
      <c r="X26" s="543"/>
      <c r="Y26" s="543"/>
      <c r="Z26" s="543"/>
      <c r="AA26" s="543"/>
      <c r="AB26" s="543"/>
      <c r="AC26" s="543"/>
      <c r="AD26" s="543"/>
      <c r="AE26" s="543"/>
      <c r="AF26" s="543"/>
      <c r="AG26" s="543"/>
      <c r="AH26" s="543"/>
      <c r="AI26" s="543"/>
      <c r="AJ26" s="543"/>
      <c r="AK26" s="543"/>
      <c r="AL26" s="543"/>
      <c r="AM26" s="543"/>
      <c r="AN26" s="543"/>
      <c r="AO26" s="543"/>
      <c r="AP26" s="543"/>
      <c r="AQ26" s="543"/>
      <c r="AR26" s="543"/>
      <c r="AS26" s="543"/>
      <c r="AT26" s="543"/>
      <c r="AU26" s="543"/>
    </row>
    <row r="27" spans="1:47" ht="15.75" customHeight="1" x14ac:dyDescent="0.25">
      <c r="A27" s="527" t="s">
        <v>4</v>
      </c>
      <c r="B27" s="527"/>
      <c r="C27" s="527"/>
      <c r="D27" s="527"/>
      <c r="E27" s="527"/>
      <c r="F27" s="527"/>
      <c r="G27" s="527"/>
      <c r="H27" s="527"/>
      <c r="I27" s="527"/>
      <c r="J27" s="527"/>
      <c r="K27" s="527"/>
      <c r="L27" s="527"/>
      <c r="M27" s="527"/>
      <c r="N27" s="527"/>
      <c r="O27" s="527"/>
      <c r="P27" s="527"/>
      <c r="Q27" s="527"/>
      <c r="R27" s="527"/>
      <c r="S27" s="527"/>
      <c r="T27" s="527"/>
      <c r="U27" s="527"/>
      <c r="V27" s="527"/>
      <c r="W27" s="527"/>
      <c r="X27" s="527"/>
      <c r="Y27" s="527"/>
      <c r="Z27" s="527"/>
      <c r="AA27" s="527"/>
      <c r="AB27" s="527"/>
      <c r="AC27" s="527"/>
      <c r="AD27" s="527"/>
      <c r="AE27" s="527"/>
      <c r="AF27" s="527"/>
      <c r="AG27" s="527"/>
      <c r="AH27" s="527"/>
      <c r="AI27" s="527"/>
      <c r="AJ27" s="527"/>
      <c r="AK27" s="527"/>
      <c r="AL27" s="527"/>
      <c r="AM27" s="527"/>
      <c r="AN27" s="527"/>
      <c r="AO27" s="527"/>
      <c r="AP27" s="527"/>
      <c r="AQ27" s="527"/>
      <c r="AR27" s="527"/>
      <c r="AS27" s="527"/>
      <c r="AT27" s="527"/>
      <c r="AU27" s="527"/>
    </row>
    <row r="28" spans="1:47" ht="15.75" customHeight="1" x14ac:dyDescent="0.25">
      <c r="A28" s="32"/>
      <c r="B28" s="37"/>
      <c r="C28" s="37"/>
      <c r="D28" s="8"/>
      <c r="E28" s="32"/>
      <c r="F28" s="32"/>
      <c r="G28" s="32"/>
      <c r="H28" s="32"/>
      <c r="I28" s="32"/>
      <c r="J28" s="8"/>
    </row>
    <row r="29" spans="1:47" ht="15.75" customHeight="1" x14ac:dyDescent="0.25">
      <c r="A29" s="32"/>
      <c r="C29" s="37"/>
      <c r="D29" s="8"/>
      <c r="E29" s="32"/>
      <c r="F29" s="32"/>
      <c r="G29" s="32"/>
      <c r="H29" s="32"/>
      <c r="I29" s="32"/>
      <c r="J29" s="8"/>
    </row>
    <row r="30" spans="1:47" ht="15.75" customHeight="1" x14ac:dyDescent="0.25">
      <c r="A30" s="32"/>
      <c r="C30" s="37"/>
      <c r="D30" s="8"/>
      <c r="E30" s="32"/>
      <c r="F30" s="32"/>
      <c r="G30" s="32"/>
      <c r="H30" s="32"/>
      <c r="I30" s="32"/>
      <c r="J30" s="8"/>
    </row>
    <row r="31" spans="1:47" ht="15.75" customHeight="1" x14ac:dyDescent="0.25">
      <c r="A31" s="30"/>
      <c r="C31" s="37"/>
      <c r="D31" s="30"/>
      <c r="E31" s="30"/>
      <c r="F31" s="30"/>
      <c r="G31" s="30"/>
      <c r="H31" s="30"/>
      <c r="I31" s="30"/>
      <c r="J31" s="30"/>
    </row>
    <row r="32" spans="1:47" ht="15.75" customHeight="1" x14ac:dyDescent="0.25">
      <c r="A32" s="32"/>
      <c r="B32" s="8"/>
      <c r="C32" s="8"/>
      <c r="D32" s="8"/>
      <c r="E32" s="32"/>
      <c r="F32" s="32"/>
      <c r="G32" s="32"/>
      <c r="H32" s="32"/>
      <c r="I32" s="32"/>
      <c r="J32" s="8"/>
    </row>
    <row r="33" spans="1:10" ht="15.75" customHeight="1" x14ac:dyDescent="0.25">
      <c r="A33" s="32"/>
      <c r="B33" s="8"/>
      <c r="C33" s="8"/>
      <c r="D33" s="8"/>
      <c r="E33" s="32"/>
      <c r="F33" s="32"/>
      <c r="G33" s="32"/>
      <c r="H33" s="32"/>
      <c r="I33" s="32"/>
      <c r="J33" s="8"/>
    </row>
    <row r="34" spans="1:10" ht="15.75" customHeight="1" x14ac:dyDescent="0.25">
      <c r="A34" s="32"/>
      <c r="B34" s="8"/>
      <c r="C34" s="8"/>
      <c r="D34" s="8"/>
      <c r="E34" s="32"/>
      <c r="F34" s="32"/>
      <c r="G34" s="32"/>
      <c r="H34" s="32"/>
      <c r="I34" s="32"/>
      <c r="J34" s="8"/>
    </row>
    <row r="35" spans="1:10" ht="15.75" customHeight="1" x14ac:dyDescent="0.25">
      <c r="A35" s="32"/>
      <c r="B35" s="8"/>
      <c r="C35" s="8"/>
      <c r="D35" s="8"/>
      <c r="E35" s="32"/>
      <c r="F35" s="32"/>
      <c r="G35" s="32"/>
      <c r="H35" s="32"/>
      <c r="I35" s="32"/>
      <c r="J35" s="8"/>
    </row>
    <row r="36" spans="1:10" ht="15.75" customHeight="1" x14ac:dyDescent="0.25">
      <c r="A36" s="32"/>
      <c r="B36" s="8"/>
      <c r="C36" s="8"/>
      <c r="D36" s="8"/>
      <c r="E36" s="32"/>
      <c r="F36" s="32"/>
      <c r="G36" s="32"/>
      <c r="H36" s="32"/>
      <c r="I36" s="32"/>
      <c r="J36" s="8"/>
    </row>
    <row r="37" spans="1:10" ht="15.75" customHeight="1" x14ac:dyDescent="0.25">
      <c r="A37" s="32"/>
      <c r="B37" s="8"/>
      <c r="C37" s="8"/>
      <c r="D37" s="8"/>
      <c r="E37" s="32"/>
      <c r="F37" s="32"/>
      <c r="G37" s="32"/>
      <c r="H37" s="32"/>
      <c r="I37" s="32"/>
      <c r="J37" s="8"/>
    </row>
    <row r="38" spans="1:10" ht="15.75" customHeight="1" x14ac:dyDescent="0.25">
      <c r="A38" s="32"/>
      <c r="B38" s="8"/>
      <c r="C38" s="8"/>
      <c r="D38" s="8"/>
      <c r="E38" s="32"/>
      <c r="F38" s="32"/>
      <c r="G38" s="32"/>
      <c r="H38" s="32"/>
      <c r="I38" s="32"/>
      <c r="J38" s="8"/>
    </row>
    <row r="39" spans="1:10" ht="15" customHeight="1" x14ac:dyDescent="0.25">
      <c r="A39" s="32"/>
      <c r="B39" s="8"/>
      <c r="C39" s="8"/>
      <c r="D39" s="8"/>
      <c r="E39" s="32"/>
      <c r="F39" s="32"/>
      <c r="G39" s="32"/>
      <c r="H39" s="32"/>
      <c r="I39" s="32"/>
      <c r="J39" s="8"/>
    </row>
    <row r="40" spans="1:10" ht="15" customHeight="1" x14ac:dyDescent="0.25">
      <c r="A40" s="32"/>
      <c r="B40" s="8"/>
      <c r="C40" s="8"/>
      <c r="D40" s="8"/>
      <c r="E40" s="32"/>
      <c r="F40" s="32"/>
      <c r="G40" s="32"/>
      <c r="H40" s="32"/>
      <c r="I40" s="32"/>
      <c r="J40" s="8"/>
    </row>
    <row r="41" spans="1:10" ht="15.75" customHeight="1" x14ac:dyDescent="0.25">
      <c r="A41" s="30"/>
      <c r="B41" s="31"/>
      <c r="C41" s="30"/>
      <c r="D41" s="30"/>
      <c r="E41" s="30"/>
      <c r="F41" s="30"/>
      <c r="G41" s="30"/>
      <c r="H41" s="30"/>
      <c r="I41" s="30"/>
      <c r="J41" s="30"/>
    </row>
    <row r="42" spans="1:10" ht="15.75" customHeight="1" x14ac:dyDescent="0.25">
      <c r="A42" s="32"/>
      <c r="B42" s="8"/>
      <c r="C42" s="8"/>
      <c r="D42" s="8"/>
      <c r="E42" s="32"/>
      <c r="F42" s="32"/>
      <c r="G42" s="32"/>
      <c r="H42" s="32"/>
      <c r="I42" s="32"/>
      <c r="J42" s="8"/>
    </row>
    <row r="43" spans="1:10" ht="15.75" customHeight="1" x14ac:dyDescent="0.25">
      <c r="A43" s="32"/>
      <c r="B43" s="8"/>
      <c r="C43" s="8"/>
      <c r="D43" s="8"/>
      <c r="E43" s="32"/>
      <c r="F43" s="32"/>
      <c r="G43" s="32"/>
      <c r="H43" s="32"/>
      <c r="I43" s="32"/>
      <c r="J43" s="8"/>
    </row>
    <row r="44" spans="1:10" ht="15.75" customHeight="1" x14ac:dyDescent="0.25">
      <c r="A44" s="32"/>
      <c r="B44" s="8"/>
      <c r="C44" s="8"/>
      <c r="D44" s="8"/>
      <c r="E44" s="32"/>
      <c r="F44" s="32"/>
      <c r="G44" s="32"/>
      <c r="H44" s="32"/>
      <c r="I44" s="32"/>
      <c r="J44" s="8"/>
    </row>
    <row r="45" spans="1:10" ht="15.75" customHeight="1" x14ac:dyDescent="0.25">
      <c r="A45" s="32"/>
      <c r="B45" s="8"/>
      <c r="C45" s="8"/>
      <c r="D45" s="8"/>
      <c r="E45" s="32"/>
      <c r="F45" s="32"/>
      <c r="G45" s="32"/>
      <c r="H45" s="32"/>
      <c r="I45" s="32"/>
      <c r="J45" s="8"/>
    </row>
    <row r="46" spans="1:10" ht="15.75" customHeight="1" x14ac:dyDescent="0.25">
      <c r="A46" s="32"/>
      <c r="B46" s="8"/>
      <c r="C46" s="8"/>
      <c r="D46" s="8"/>
      <c r="E46" s="32"/>
      <c r="F46" s="32"/>
      <c r="G46" s="32"/>
      <c r="H46" s="32"/>
      <c r="I46" s="32"/>
      <c r="J46" s="8"/>
    </row>
    <row r="47" spans="1:10" ht="15.75" customHeight="1" x14ac:dyDescent="0.25">
      <c r="A47" s="32"/>
      <c r="B47" s="8"/>
      <c r="C47" s="8"/>
      <c r="D47" s="8"/>
      <c r="E47" s="32"/>
      <c r="F47" s="32"/>
      <c r="G47" s="32"/>
      <c r="H47" s="32"/>
      <c r="I47" s="32"/>
      <c r="J47" s="8"/>
    </row>
    <row r="48" spans="1:10" ht="15.75" customHeight="1" x14ac:dyDescent="0.25">
      <c r="A48" s="32"/>
      <c r="B48" s="8"/>
      <c r="C48" s="8"/>
      <c r="D48" s="8"/>
      <c r="E48" s="32"/>
      <c r="F48" s="32"/>
      <c r="G48" s="32"/>
      <c r="H48" s="32"/>
      <c r="I48" s="32"/>
      <c r="J48" s="8"/>
    </row>
    <row r="49" spans="1:10" ht="15.75" customHeight="1" x14ac:dyDescent="0.25">
      <c r="A49" s="32"/>
      <c r="B49" s="8"/>
      <c r="C49" s="8"/>
      <c r="D49" s="8"/>
      <c r="E49" s="32"/>
      <c r="F49" s="32"/>
      <c r="G49" s="32"/>
      <c r="H49" s="32"/>
      <c r="I49" s="32"/>
      <c r="J49" s="8"/>
    </row>
    <row r="50" spans="1:10" ht="15.75" customHeight="1" x14ac:dyDescent="0.25">
      <c r="A50" s="32"/>
      <c r="B50" s="48"/>
      <c r="C50" s="549"/>
      <c r="D50" s="549"/>
      <c r="E50" s="548"/>
      <c r="F50" s="548"/>
      <c r="G50" s="549"/>
      <c r="H50" s="549"/>
      <c r="I50" s="549"/>
      <c r="J50" s="32"/>
    </row>
    <row r="51" spans="1:10" ht="15.75" customHeight="1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</row>
    <row r="52" spans="1:10" ht="15.75" customHeight="1" x14ac:dyDescent="0.25">
      <c r="A52" s="49"/>
      <c r="B52" s="50"/>
      <c r="C52" s="50"/>
      <c r="D52" s="50"/>
      <c r="E52" s="50"/>
      <c r="F52" s="50"/>
      <c r="G52" s="50"/>
      <c r="H52" s="50"/>
      <c r="I52" s="51"/>
      <c r="J52" s="50"/>
    </row>
    <row r="53" spans="1:10" ht="15.75" customHeight="1" x14ac:dyDescent="0.25">
      <c r="A53" s="52"/>
      <c r="B53" s="50"/>
      <c r="C53" s="50"/>
      <c r="D53" s="50"/>
      <c r="E53" s="52"/>
      <c r="F53" s="50"/>
      <c r="G53" s="50"/>
      <c r="H53" s="50"/>
      <c r="I53" s="52"/>
      <c r="J53" s="50"/>
    </row>
    <row r="54" spans="1:10" ht="15.75" customHeight="1" x14ac:dyDescent="0.25">
      <c r="A54" s="53"/>
      <c r="B54" s="53"/>
      <c r="C54" s="53"/>
      <c r="D54" s="53"/>
      <c r="E54" s="53"/>
      <c r="F54" s="54"/>
      <c r="G54" s="55"/>
      <c r="H54" s="56"/>
      <c r="I54" s="53"/>
      <c r="J54" s="53"/>
    </row>
    <row r="55" spans="1:10" ht="15.75" customHeight="1" x14ac:dyDescent="0.25">
      <c r="A55" s="53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.75" customHeight="1" x14ac:dyDescent="0.25">
      <c r="A56" s="30"/>
      <c r="B56" s="31"/>
      <c r="C56" s="30"/>
      <c r="D56" s="30"/>
      <c r="E56" s="30"/>
      <c r="F56" s="30"/>
      <c r="G56" s="30"/>
      <c r="H56" s="30"/>
      <c r="I56" s="30"/>
      <c r="J56" s="30"/>
    </row>
    <row r="57" spans="1:10" ht="15.75" customHeight="1" x14ac:dyDescent="0.25">
      <c r="A57" s="32"/>
      <c r="B57" s="8"/>
      <c r="C57" s="8"/>
      <c r="D57" s="8"/>
      <c r="E57" s="32"/>
      <c r="F57" s="32"/>
      <c r="G57" s="32"/>
      <c r="H57" s="32"/>
      <c r="I57" s="32"/>
      <c r="J57" s="8"/>
    </row>
    <row r="58" spans="1:10" ht="15.75" customHeight="1" x14ac:dyDescent="0.25">
      <c r="A58" s="32"/>
      <c r="B58" s="8"/>
      <c r="C58" s="8"/>
      <c r="D58" s="8"/>
      <c r="E58" s="32"/>
      <c r="F58" s="32"/>
      <c r="G58" s="32"/>
      <c r="H58" s="32"/>
      <c r="I58" s="32"/>
      <c r="J58" s="8"/>
    </row>
    <row r="59" spans="1:10" ht="15.75" customHeight="1" x14ac:dyDescent="0.25">
      <c r="A59" s="32"/>
      <c r="B59" s="8"/>
      <c r="C59" s="8"/>
      <c r="D59" s="8"/>
      <c r="E59" s="32"/>
      <c r="F59" s="32"/>
      <c r="G59" s="32"/>
      <c r="H59" s="32"/>
      <c r="I59" s="32"/>
      <c r="J59" s="8"/>
    </row>
    <row r="60" spans="1:10" ht="15.75" customHeight="1" x14ac:dyDescent="0.25">
      <c r="A60" s="32"/>
      <c r="B60" s="8"/>
      <c r="C60" s="8"/>
      <c r="D60" s="8"/>
      <c r="E60" s="32"/>
      <c r="F60" s="32"/>
      <c r="G60" s="32"/>
      <c r="H60" s="32"/>
      <c r="I60" s="32"/>
      <c r="J60" s="8"/>
    </row>
    <row r="61" spans="1:10" ht="15" x14ac:dyDescent="0.25">
      <c r="A61" s="32"/>
      <c r="B61" s="8"/>
      <c r="C61" s="8"/>
      <c r="D61" s="8"/>
      <c r="E61" s="32"/>
      <c r="F61" s="32"/>
      <c r="G61" s="32"/>
      <c r="H61" s="32"/>
      <c r="I61" s="32"/>
      <c r="J61" s="8"/>
    </row>
    <row r="62" spans="1:10" ht="15" x14ac:dyDescent="0.25">
      <c r="A62" s="32"/>
      <c r="B62" s="8"/>
      <c r="C62" s="8"/>
      <c r="D62" s="8"/>
      <c r="E62" s="32"/>
      <c r="F62" s="32"/>
      <c r="G62" s="32"/>
      <c r="H62" s="32"/>
      <c r="I62" s="32"/>
      <c r="J62" s="8"/>
    </row>
    <row r="63" spans="1:10" ht="15" x14ac:dyDescent="0.25">
      <c r="A63" s="32"/>
      <c r="B63" s="8"/>
      <c r="C63" s="8"/>
      <c r="D63" s="8"/>
      <c r="E63" s="32"/>
      <c r="F63" s="32"/>
      <c r="G63" s="32"/>
      <c r="H63" s="32"/>
      <c r="I63" s="32"/>
      <c r="J63" s="8"/>
    </row>
    <row r="64" spans="1:10" ht="15" x14ac:dyDescent="0.25">
      <c r="A64" s="32"/>
      <c r="B64" s="8"/>
      <c r="C64" s="8"/>
      <c r="D64" s="8"/>
      <c r="E64" s="32"/>
      <c r="F64" s="32"/>
      <c r="G64" s="32"/>
      <c r="H64" s="32"/>
      <c r="I64" s="32"/>
      <c r="J64" s="8"/>
    </row>
    <row r="65" spans="1:10" ht="15" x14ac:dyDescent="0.25">
      <c r="A65" s="32"/>
      <c r="B65" s="8"/>
      <c r="C65" s="8"/>
      <c r="D65" s="8"/>
      <c r="E65" s="32"/>
      <c r="F65" s="32"/>
      <c r="G65" s="32"/>
      <c r="H65" s="32"/>
      <c r="I65" s="32"/>
      <c r="J65" s="8"/>
    </row>
    <row r="66" spans="1:10" x14ac:dyDescent="0.25">
      <c r="A66" s="30"/>
      <c r="B66" s="31"/>
      <c r="C66" s="30"/>
      <c r="D66" s="30"/>
      <c r="E66" s="30"/>
      <c r="F66" s="30"/>
      <c r="G66" s="30"/>
      <c r="H66" s="30"/>
      <c r="I66" s="30"/>
      <c r="J66" s="30"/>
    </row>
    <row r="67" spans="1:10" ht="15" x14ac:dyDescent="0.25">
      <c r="A67" s="32"/>
      <c r="B67" s="8"/>
      <c r="C67" s="8"/>
      <c r="D67" s="8"/>
      <c r="E67" s="32"/>
      <c r="F67" s="32"/>
      <c r="G67" s="32"/>
      <c r="H67" s="32"/>
      <c r="I67" s="32"/>
      <c r="J67" s="8"/>
    </row>
    <row r="68" spans="1:10" ht="15" x14ac:dyDescent="0.25">
      <c r="A68" s="32"/>
      <c r="B68" s="8"/>
      <c r="C68" s="8"/>
      <c r="D68" s="8"/>
      <c r="E68" s="32"/>
      <c r="F68" s="32"/>
      <c r="G68" s="32"/>
      <c r="H68" s="32"/>
      <c r="I68" s="32"/>
      <c r="J68" s="8"/>
    </row>
    <row r="69" spans="1:10" ht="15" x14ac:dyDescent="0.25">
      <c r="A69" s="32"/>
      <c r="B69" s="8"/>
      <c r="C69" s="8"/>
      <c r="D69" s="8"/>
      <c r="E69" s="32"/>
      <c r="F69" s="32"/>
      <c r="G69" s="32"/>
      <c r="H69" s="32"/>
      <c r="I69" s="32"/>
      <c r="J69" s="8"/>
    </row>
    <row r="70" spans="1:10" ht="15" x14ac:dyDescent="0.25">
      <c r="A70" s="32"/>
      <c r="B70" s="8"/>
      <c r="C70" s="8"/>
      <c r="D70" s="8"/>
      <c r="E70" s="32"/>
      <c r="F70" s="32"/>
      <c r="G70" s="32"/>
      <c r="H70" s="32"/>
      <c r="I70" s="32"/>
      <c r="J70" s="8"/>
    </row>
    <row r="71" spans="1:10" ht="15" x14ac:dyDescent="0.25">
      <c r="A71" s="32"/>
      <c r="B71" s="8"/>
      <c r="C71" s="8"/>
      <c r="D71" s="8"/>
      <c r="E71" s="32"/>
      <c r="F71" s="32"/>
      <c r="G71" s="32"/>
      <c r="H71" s="32"/>
      <c r="I71" s="32"/>
      <c r="J71" s="8"/>
    </row>
    <row r="72" spans="1:10" ht="15" x14ac:dyDescent="0.25">
      <c r="A72" s="32"/>
      <c r="B72" s="8"/>
      <c r="C72" s="8"/>
      <c r="D72" s="8"/>
      <c r="E72" s="32"/>
      <c r="F72" s="32"/>
      <c r="G72" s="32"/>
      <c r="H72" s="32"/>
      <c r="I72" s="32"/>
      <c r="J72" s="8"/>
    </row>
    <row r="73" spans="1:10" ht="15" x14ac:dyDescent="0.25">
      <c r="A73" s="32"/>
      <c r="B73" s="8"/>
      <c r="C73" s="8"/>
      <c r="D73" s="8"/>
      <c r="E73" s="32"/>
      <c r="F73" s="32"/>
      <c r="G73" s="32"/>
      <c r="H73" s="32"/>
      <c r="I73" s="32"/>
      <c r="J73" s="8"/>
    </row>
    <row r="74" spans="1:10" ht="15" x14ac:dyDescent="0.25">
      <c r="A74" s="32"/>
      <c r="B74" s="8"/>
      <c r="C74" s="8"/>
      <c r="D74" s="8"/>
      <c r="E74" s="32"/>
      <c r="F74" s="32"/>
      <c r="G74" s="32"/>
      <c r="H74" s="32"/>
      <c r="I74" s="32"/>
      <c r="J74" s="8"/>
    </row>
    <row r="75" spans="1:10" ht="15" x14ac:dyDescent="0.25">
      <c r="A75" s="32"/>
      <c r="B75" s="8"/>
      <c r="C75" s="8"/>
      <c r="D75" s="8"/>
      <c r="E75" s="32"/>
      <c r="F75" s="32"/>
      <c r="G75" s="32"/>
      <c r="H75" s="32"/>
      <c r="I75" s="32"/>
      <c r="J75" s="8"/>
    </row>
    <row r="76" spans="1:10" x14ac:dyDescent="0.25">
      <c r="A76" s="30"/>
      <c r="B76" s="31"/>
      <c r="C76" s="30"/>
      <c r="D76" s="30"/>
      <c r="E76" s="30"/>
      <c r="F76" s="30"/>
      <c r="G76" s="30"/>
      <c r="H76" s="30"/>
      <c r="I76" s="30"/>
      <c r="J76" s="30"/>
    </row>
    <row r="77" spans="1:10" ht="15" x14ac:dyDescent="0.25">
      <c r="A77" s="32"/>
      <c r="B77" s="8"/>
      <c r="C77" s="8"/>
      <c r="D77" s="8"/>
      <c r="E77" s="32"/>
      <c r="F77" s="32"/>
      <c r="G77" s="32"/>
      <c r="H77" s="32"/>
      <c r="I77" s="32"/>
      <c r="J77" s="8"/>
    </row>
    <row r="78" spans="1:10" ht="15" x14ac:dyDescent="0.25">
      <c r="A78" s="32"/>
      <c r="B78" s="8"/>
      <c r="C78" s="8"/>
      <c r="D78" s="8"/>
      <c r="E78" s="32"/>
      <c r="F78" s="32"/>
      <c r="G78" s="32"/>
      <c r="H78" s="32"/>
      <c r="I78" s="32"/>
      <c r="J78" s="8"/>
    </row>
    <row r="79" spans="1:10" ht="15" x14ac:dyDescent="0.25">
      <c r="A79" s="32"/>
      <c r="B79" s="8"/>
      <c r="C79" s="8"/>
      <c r="D79" s="8"/>
      <c r="E79" s="32"/>
      <c r="F79" s="32"/>
      <c r="G79" s="32"/>
      <c r="H79" s="32"/>
      <c r="I79" s="32"/>
      <c r="J79" s="8"/>
    </row>
    <row r="80" spans="1:10" ht="15" x14ac:dyDescent="0.25">
      <c r="A80" s="32"/>
      <c r="B80" s="8"/>
      <c r="C80" s="8"/>
      <c r="D80" s="8"/>
      <c r="E80" s="32"/>
      <c r="F80" s="32"/>
      <c r="G80" s="32"/>
      <c r="H80" s="32"/>
      <c r="I80" s="32"/>
      <c r="J80" s="8"/>
    </row>
    <row r="81" spans="1:10" ht="15" x14ac:dyDescent="0.25">
      <c r="A81" s="32"/>
      <c r="B81" s="8"/>
      <c r="C81" s="8"/>
      <c r="D81" s="8"/>
      <c r="E81" s="32"/>
      <c r="F81" s="32"/>
      <c r="G81" s="32"/>
      <c r="H81" s="32"/>
      <c r="I81" s="32"/>
      <c r="J81" s="8"/>
    </row>
    <row r="82" spans="1:10" ht="15" x14ac:dyDescent="0.25">
      <c r="A82" s="32"/>
      <c r="B82" s="8"/>
      <c r="C82" s="8"/>
      <c r="D82" s="8"/>
      <c r="E82" s="32"/>
      <c r="F82" s="32"/>
      <c r="G82" s="32"/>
      <c r="H82" s="32"/>
      <c r="I82" s="32"/>
      <c r="J82" s="8"/>
    </row>
    <row r="83" spans="1:10" ht="15" x14ac:dyDescent="0.25">
      <c r="A83" s="32"/>
      <c r="B83" s="8"/>
      <c r="C83" s="8"/>
      <c r="D83" s="8"/>
      <c r="E83" s="32"/>
      <c r="F83" s="32"/>
      <c r="G83" s="32"/>
      <c r="H83" s="32"/>
      <c r="I83" s="32"/>
      <c r="J83" s="8"/>
    </row>
    <row r="84" spans="1:10" ht="15" x14ac:dyDescent="0.25">
      <c r="A84" s="32"/>
      <c r="B84" s="8"/>
      <c r="C84" s="8"/>
      <c r="D84" s="8"/>
      <c r="E84" s="32"/>
      <c r="F84" s="32"/>
      <c r="G84" s="32"/>
      <c r="H84" s="32"/>
      <c r="I84" s="32"/>
      <c r="J84" s="8"/>
    </row>
    <row r="85" spans="1:10" ht="15" x14ac:dyDescent="0.25">
      <c r="A85" s="32"/>
      <c r="B85" s="8"/>
      <c r="C85" s="8"/>
      <c r="D85" s="8"/>
      <c r="E85" s="32"/>
      <c r="F85" s="32"/>
      <c r="G85" s="32"/>
      <c r="H85" s="32"/>
      <c r="I85" s="32"/>
      <c r="J85" s="8"/>
    </row>
    <row r="86" spans="1:10" x14ac:dyDescent="0.25">
      <c r="A86" s="30"/>
      <c r="B86" s="31"/>
      <c r="C86" s="30"/>
      <c r="D86" s="30"/>
      <c r="E86" s="30"/>
      <c r="F86" s="30"/>
      <c r="G86" s="30"/>
      <c r="H86" s="30"/>
      <c r="I86" s="30"/>
      <c r="J86" s="30"/>
    </row>
    <row r="87" spans="1:10" ht="15" x14ac:dyDescent="0.25">
      <c r="A87" s="32"/>
      <c r="B87" s="8"/>
      <c r="C87" s="8"/>
      <c r="D87" s="8"/>
      <c r="E87" s="32"/>
      <c r="F87" s="32"/>
      <c r="G87" s="32"/>
      <c r="H87" s="32"/>
      <c r="I87" s="32"/>
      <c r="J87" s="8"/>
    </row>
    <row r="88" spans="1:10" ht="15" x14ac:dyDescent="0.25">
      <c r="A88" s="32"/>
      <c r="B88" s="8"/>
      <c r="C88" s="8"/>
      <c r="D88" s="8"/>
      <c r="E88" s="32"/>
      <c r="F88" s="32"/>
      <c r="G88" s="32"/>
      <c r="H88" s="32"/>
      <c r="I88" s="32"/>
      <c r="J88" s="8"/>
    </row>
    <row r="89" spans="1:10" ht="15" x14ac:dyDescent="0.25">
      <c r="A89" s="32"/>
      <c r="B89" s="8"/>
      <c r="C89" s="8"/>
      <c r="D89" s="8"/>
      <c r="E89" s="32"/>
      <c r="F89" s="32"/>
      <c r="G89" s="32"/>
      <c r="H89" s="32"/>
      <c r="I89" s="32"/>
      <c r="J89" s="8"/>
    </row>
    <row r="90" spans="1:10" ht="15" x14ac:dyDescent="0.25">
      <c r="A90" s="32"/>
      <c r="B90" s="8"/>
      <c r="C90" s="8"/>
      <c r="D90" s="8"/>
      <c r="E90" s="32"/>
      <c r="F90" s="32"/>
      <c r="G90" s="32"/>
      <c r="H90" s="32"/>
      <c r="I90" s="32"/>
      <c r="J90" s="8"/>
    </row>
    <row r="91" spans="1:10" ht="15" x14ac:dyDescent="0.25">
      <c r="A91" s="32"/>
      <c r="B91" s="8"/>
      <c r="C91" s="8"/>
      <c r="D91" s="8"/>
      <c r="E91" s="32"/>
      <c r="F91" s="32"/>
      <c r="G91" s="32"/>
      <c r="H91" s="32"/>
      <c r="I91" s="32"/>
      <c r="J91" s="8"/>
    </row>
    <row r="92" spans="1:10" ht="15" x14ac:dyDescent="0.25">
      <c r="A92" s="32"/>
      <c r="B92" s="8"/>
      <c r="C92" s="8"/>
      <c r="D92" s="8"/>
      <c r="E92" s="32"/>
      <c r="F92" s="32"/>
      <c r="G92" s="32"/>
      <c r="H92" s="32"/>
      <c r="I92" s="32"/>
      <c r="J92" s="8"/>
    </row>
    <row r="93" spans="1:10" ht="15" x14ac:dyDescent="0.25">
      <c r="A93" s="32"/>
      <c r="B93" s="8"/>
      <c r="C93" s="8"/>
      <c r="D93" s="8"/>
      <c r="E93" s="32"/>
      <c r="F93" s="32"/>
      <c r="G93" s="32"/>
      <c r="H93" s="32"/>
      <c r="I93" s="32"/>
      <c r="J93" s="8"/>
    </row>
    <row r="94" spans="1:10" ht="15" x14ac:dyDescent="0.25">
      <c r="A94" s="32"/>
      <c r="B94" s="8"/>
      <c r="C94" s="8"/>
      <c r="D94" s="8"/>
      <c r="E94" s="32"/>
      <c r="F94" s="32"/>
      <c r="G94" s="32"/>
      <c r="H94" s="32"/>
      <c r="I94" s="32"/>
      <c r="J94" s="8"/>
    </row>
    <row r="95" spans="1:10" x14ac:dyDescent="0.25">
      <c r="A95" s="32"/>
      <c r="B95" s="48"/>
      <c r="C95" s="549"/>
      <c r="D95" s="549"/>
      <c r="E95" s="548"/>
      <c r="F95" s="548"/>
      <c r="G95" s="549"/>
      <c r="H95" s="549"/>
      <c r="I95" s="549"/>
      <c r="J95" s="32"/>
    </row>
    <row r="96" spans="1:10" x14ac:dyDescent="0.25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x14ac:dyDescent="0.25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</row>
    <row r="106" spans="1:10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</row>
    <row r="107" spans="1:10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</row>
    <row r="108" spans="1:10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</row>
    <row r="109" spans="1:10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</row>
    <row r="110" spans="1:10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</row>
    <row r="111" spans="1:10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</row>
    <row r="113" spans="1:10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</row>
    <row r="114" spans="1:10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</row>
    <row r="115" spans="1:10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</row>
    <row r="116" spans="1:10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</row>
    <row r="117" spans="1:10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</row>
    <row r="118" spans="1:10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</row>
    <row r="119" spans="1:10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</row>
    <row r="120" spans="1:10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</row>
    <row r="121" spans="1:10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</row>
    <row r="122" spans="1:10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</row>
    <row r="123" spans="1:10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</row>
    <row r="124" spans="1:10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</row>
    <row r="125" spans="1:10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</row>
    <row r="126" spans="1:10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</row>
    <row r="127" spans="1:10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</row>
    <row r="128" spans="1:10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</row>
    <row r="129" spans="1:10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</row>
    <row r="130" spans="1:10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</row>
    <row r="131" spans="1:10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</row>
    <row r="132" spans="1:10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</row>
    <row r="133" spans="1:10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</row>
    <row r="134" spans="1:10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</row>
    <row r="135" spans="1:10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</row>
    <row r="136" spans="1:10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</row>
    <row r="137" spans="1:10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</row>
    <row r="138" spans="1:10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</row>
    <row r="139" spans="1:10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</row>
    <row r="140" spans="1:10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</row>
    <row r="141" spans="1:10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</row>
    <row r="142" spans="1:10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</row>
    <row r="143" spans="1:10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</row>
    <row r="144" spans="1:10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</row>
    <row r="145" spans="1:10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</row>
    <row r="146" spans="1:10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</row>
    <row r="147" spans="1:10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</row>
    <row r="148" spans="1:10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</row>
    <row r="149" spans="1:10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</row>
    <row r="150" spans="1:10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</row>
    <row r="151" spans="1:10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</row>
    <row r="152" spans="1:10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</row>
    <row r="153" spans="1:10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</row>
    <row r="154" spans="1:10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</row>
    <row r="155" spans="1:10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</row>
    <row r="156" spans="1:10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</row>
    <row r="157" spans="1:10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</row>
    <row r="158" spans="1:10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</row>
    <row r="159" spans="1:10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</row>
    <row r="160" spans="1:10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</row>
    <row r="161" spans="1:10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</row>
    <row r="162" spans="1:10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</row>
    <row r="163" spans="1:10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</row>
    <row r="164" spans="1:10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</row>
    <row r="165" spans="1:10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</row>
    <row r="166" spans="1:10" x14ac:dyDescent="0.25">
      <c r="A166" s="30"/>
      <c r="B166" s="30"/>
      <c r="C166" s="30"/>
      <c r="D166" s="30"/>
      <c r="E166" s="30"/>
      <c r="F166" s="30"/>
      <c r="G166" s="30"/>
      <c r="H166" s="30"/>
      <c r="I166" s="30"/>
      <c r="J166" s="30"/>
    </row>
    <row r="167" spans="1:10" x14ac:dyDescent="0.25">
      <c r="A167" s="30"/>
      <c r="B167" s="30"/>
      <c r="C167" s="30"/>
      <c r="D167" s="30"/>
      <c r="E167" s="30"/>
      <c r="F167" s="30"/>
      <c r="G167" s="30"/>
      <c r="H167" s="30"/>
      <c r="I167" s="30"/>
      <c r="J167" s="30"/>
    </row>
    <row r="168" spans="1:10" x14ac:dyDescent="0.25">
      <c r="A168" s="30"/>
      <c r="B168" s="30"/>
      <c r="C168" s="30"/>
      <c r="D168" s="30"/>
      <c r="E168" s="30"/>
      <c r="F168" s="30"/>
      <c r="G168" s="30"/>
      <c r="H168" s="30"/>
      <c r="I168" s="30"/>
      <c r="J168" s="30"/>
    </row>
    <row r="169" spans="1:10" x14ac:dyDescent="0.25">
      <c r="A169" s="30"/>
      <c r="B169" s="30"/>
      <c r="C169" s="30"/>
      <c r="D169" s="30"/>
      <c r="E169" s="30"/>
      <c r="F169" s="30"/>
      <c r="G169" s="30"/>
      <c r="H169" s="30"/>
      <c r="I169" s="30"/>
      <c r="J169" s="30"/>
    </row>
    <row r="170" spans="1:10" x14ac:dyDescent="0.25">
      <c r="A170" s="30"/>
      <c r="B170" s="30"/>
      <c r="C170" s="30"/>
      <c r="D170" s="30"/>
      <c r="E170" s="30"/>
      <c r="F170" s="30"/>
      <c r="G170" s="30"/>
      <c r="H170" s="30"/>
      <c r="I170" s="30"/>
      <c r="J170" s="30"/>
    </row>
    <row r="171" spans="1:10" x14ac:dyDescent="0.25">
      <c r="A171" s="30"/>
      <c r="B171" s="30"/>
      <c r="C171" s="30"/>
      <c r="D171" s="30"/>
      <c r="E171" s="30"/>
      <c r="F171" s="30"/>
      <c r="G171" s="30"/>
      <c r="H171" s="30"/>
      <c r="I171" s="30"/>
      <c r="J171" s="30"/>
    </row>
    <row r="172" spans="1:10" x14ac:dyDescent="0.25">
      <c r="A172" s="30"/>
      <c r="B172" s="30"/>
      <c r="C172" s="30"/>
      <c r="D172" s="30"/>
      <c r="E172" s="30"/>
      <c r="F172" s="30"/>
      <c r="G172" s="30"/>
      <c r="H172" s="30"/>
      <c r="I172" s="30"/>
      <c r="J172" s="30"/>
    </row>
    <row r="173" spans="1:10" x14ac:dyDescent="0.25">
      <c r="A173" s="30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x14ac:dyDescent="0.25">
      <c r="A174" s="30"/>
      <c r="B174" s="30"/>
      <c r="C174" s="30"/>
      <c r="D174" s="30"/>
      <c r="E174" s="30"/>
      <c r="F174" s="30"/>
      <c r="G174" s="30"/>
      <c r="H174" s="30"/>
      <c r="I174" s="30"/>
      <c r="J174" s="30"/>
    </row>
    <row r="175" spans="1:10" x14ac:dyDescent="0.25">
      <c r="A175" s="30"/>
      <c r="B175" s="30"/>
      <c r="C175" s="30"/>
      <c r="D175" s="30"/>
      <c r="E175" s="30"/>
      <c r="F175" s="30"/>
      <c r="G175" s="30"/>
      <c r="H175" s="30"/>
      <c r="I175" s="30"/>
      <c r="J175" s="30"/>
    </row>
    <row r="176" spans="1:10" x14ac:dyDescent="0.25">
      <c r="A176" s="30"/>
      <c r="B176" s="30"/>
      <c r="C176" s="30"/>
      <c r="D176" s="30"/>
      <c r="E176" s="30"/>
      <c r="F176" s="30"/>
      <c r="G176" s="30"/>
      <c r="H176" s="30"/>
      <c r="I176" s="30"/>
      <c r="J176" s="30"/>
    </row>
    <row r="177" spans="1:10" x14ac:dyDescent="0.25">
      <c r="A177" s="30"/>
      <c r="B177" s="30"/>
      <c r="C177" s="30"/>
      <c r="D177" s="30"/>
      <c r="E177" s="30"/>
      <c r="F177" s="30"/>
      <c r="G177" s="30"/>
      <c r="H177" s="30"/>
      <c r="I177" s="30"/>
      <c r="J177" s="30"/>
    </row>
    <row r="178" spans="1:10" x14ac:dyDescent="0.25">
      <c r="A178" s="30"/>
      <c r="B178" s="30"/>
      <c r="C178" s="30"/>
      <c r="D178" s="30"/>
      <c r="E178" s="30"/>
      <c r="F178" s="30"/>
      <c r="G178" s="30"/>
      <c r="H178" s="30"/>
      <c r="I178" s="30"/>
      <c r="J178" s="30"/>
    </row>
    <row r="179" spans="1:10" x14ac:dyDescent="0.25">
      <c r="A179" s="30"/>
      <c r="B179" s="30"/>
      <c r="C179" s="30"/>
      <c r="D179" s="30"/>
      <c r="E179" s="30"/>
      <c r="F179" s="30"/>
      <c r="G179" s="30"/>
      <c r="H179" s="30"/>
      <c r="I179" s="30"/>
      <c r="J179" s="30"/>
    </row>
    <row r="180" spans="1:10" x14ac:dyDescent="0.25">
      <c r="A180" s="30"/>
      <c r="B180" s="30"/>
      <c r="C180" s="30"/>
      <c r="D180" s="30"/>
      <c r="E180" s="30"/>
      <c r="F180" s="30"/>
      <c r="G180" s="30"/>
      <c r="H180" s="30"/>
      <c r="I180" s="30"/>
      <c r="J180" s="30"/>
    </row>
    <row r="181" spans="1:10" x14ac:dyDescent="0.25">
      <c r="A181" s="30"/>
      <c r="B181" s="30"/>
      <c r="C181" s="30"/>
      <c r="D181" s="30"/>
      <c r="E181" s="30"/>
      <c r="F181" s="30"/>
      <c r="G181" s="30"/>
      <c r="H181" s="30"/>
      <c r="I181" s="30"/>
      <c r="J181" s="30"/>
    </row>
    <row r="182" spans="1:10" x14ac:dyDescent="0.25">
      <c r="A182" s="30"/>
      <c r="B182" s="30"/>
      <c r="C182" s="30"/>
      <c r="D182" s="30"/>
      <c r="E182" s="30"/>
      <c r="F182" s="30"/>
      <c r="G182" s="30"/>
      <c r="H182" s="30"/>
      <c r="I182" s="30"/>
      <c r="J182" s="30"/>
    </row>
    <row r="183" spans="1:10" x14ac:dyDescent="0.25">
      <c r="A183" s="30"/>
      <c r="B183" s="30"/>
      <c r="C183" s="30"/>
      <c r="D183" s="30"/>
      <c r="E183" s="30"/>
      <c r="F183" s="30"/>
      <c r="G183" s="30"/>
      <c r="H183" s="30"/>
      <c r="I183" s="30"/>
      <c r="J183" s="30"/>
    </row>
    <row r="184" spans="1:10" x14ac:dyDescent="0.25">
      <c r="A184" s="30"/>
      <c r="B184" s="30"/>
      <c r="C184" s="30"/>
      <c r="D184" s="30"/>
      <c r="E184" s="30"/>
      <c r="F184" s="30"/>
      <c r="G184" s="30"/>
      <c r="H184" s="30"/>
      <c r="I184" s="30"/>
      <c r="J184" s="30"/>
    </row>
    <row r="185" spans="1:10" x14ac:dyDescent="0.2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r="186" spans="1:10" x14ac:dyDescent="0.25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r="187" spans="1:10" x14ac:dyDescent="0.25">
      <c r="A187" s="30"/>
      <c r="B187" s="30"/>
      <c r="C187" s="30"/>
      <c r="D187" s="30"/>
      <c r="E187" s="30"/>
      <c r="F187" s="30"/>
      <c r="G187" s="30"/>
      <c r="H187" s="30"/>
      <c r="I187" s="30"/>
      <c r="J187" s="30"/>
    </row>
    <row r="188" spans="1:10" x14ac:dyDescent="0.25">
      <c r="A188" s="30"/>
      <c r="B188" s="30"/>
      <c r="C188" s="30"/>
      <c r="D188" s="30"/>
      <c r="E188" s="30"/>
      <c r="F188" s="30"/>
      <c r="G188" s="30"/>
      <c r="H188" s="30"/>
      <c r="I188" s="30"/>
      <c r="J188" s="30"/>
    </row>
    <row r="189" spans="1:10" x14ac:dyDescent="0.25">
      <c r="A189" s="30"/>
      <c r="B189" s="30"/>
      <c r="C189" s="30"/>
      <c r="D189" s="30"/>
      <c r="E189" s="30"/>
      <c r="F189" s="30"/>
      <c r="G189" s="30"/>
      <c r="H189" s="30"/>
      <c r="I189" s="30"/>
      <c r="J189" s="30"/>
    </row>
    <row r="190" spans="1:10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0"/>
    </row>
    <row r="191" spans="1:10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0"/>
    </row>
    <row r="192" spans="1:10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0"/>
    </row>
    <row r="193" spans="1:10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0"/>
    </row>
    <row r="194" spans="1:10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</row>
    <row r="195" spans="1:10" x14ac:dyDescent="0.25">
      <c r="A195" s="30"/>
      <c r="B195" s="30"/>
      <c r="C195" s="30"/>
      <c r="D195" s="30"/>
      <c r="E195" s="30"/>
      <c r="F195" s="30"/>
      <c r="G195" s="30"/>
      <c r="H195" s="30"/>
      <c r="I195" s="30"/>
      <c r="J195" s="30"/>
    </row>
    <row r="196" spans="1:10" x14ac:dyDescent="0.25">
      <c r="A196" s="30"/>
      <c r="B196" s="30"/>
      <c r="C196" s="30"/>
      <c r="D196" s="30"/>
      <c r="E196" s="30"/>
      <c r="F196" s="30"/>
      <c r="G196" s="30"/>
      <c r="H196" s="30"/>
      <c r="I196" s="30"/>
      <c r="J196" s="30"/>
    </row>
    <row r="197" spans="1:10" x14ac:dyDescent="0.25">
      <c r="A197" s="30"/>
      <c r="B197" s="30"/>
      <c r="C197" s="30"/>
      <c r="D197" s="30"/>
      <c r="E197" s="30"/>
      <c r="F197" s="30"/>
      <c r="G197" s="30"/>
      <c r="H197" s="30"/>
      <c r="I197" s="30"/>
      <c r="J197" s="30"/>
    </row>
    <row r="198" spans="1:10" x14ac:dyDescent="0.25">
      <c r="A198" s="30"/>
      <c r="B198" s="30"/>
      <c r="C198" s="30"/>
      <c r="D198" s="30"/>
      <c r="E198" s="30"/>
      <c r="F198" s="30"/>
      <c r="G198" s="30"/>
      <c r="H198" s="30"/>
      <c r="I198" s="30"/>
      <c r="J198" s="30"/>
    </row>
    <row r="199" spans="1:10" x14ac:dyDescent="0.25">
      <c r="A199" s="30"/>
      <c r="B199" s="30"/>
      <c r="C199" s="30"/>
      <c r="D199" s="30"/>
      <c r="E199" s="30"/>
      <c r="F199" s="30"/>
      <c r="G199" s="30"/>
      <c r="H199" s="30"/>
      <c r="I199" s="30"/>
      <c r="J199" s="30"/>
    </row>
    <row r="200" spans="1:10" x14ac:dyDescent="0.25">
      <c r="A200" s="30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x14ac:dyDescent="0.25">
      <c r="A201" s="30"/>
      <c r="B201" s="30"/>
      <c r="C201" s="30"/>
      <c r="D201" s="30"/>
      <c r="E201" s="30"/>
      <c r="F201" s="30"/>
      <c r="G201" s="30"/>
      <c r="H201" s="30"/>
      <c r="I201" s="30"/>
      <c r="J201" s="30"/>
    </row>
    <row r="202" spans="1:10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</row>
    <row r="203" spans="1:10" x14ac:dyDescent="0.25">
      <c r="A203" s="30"/>
      <c r="B203" s="30"/>
      <c r="C203" s="30"/>
      <c r="D203" s="30"/>
      <c r="E203" s="30"/>
      <c r="F203" s="30"/>
      <c r="G203" s="30"/>
      <c r="H203" s="30"/>
      <c r="I203" s="30"/>
      <c r="J203" s="30"/>
    </row>
    <row r="204" spans="1:10" x14ac:dyDescent="0.25">
      <c r="A204" s="30"/>
      <c r="B204" s="30"/>
      <c r="C204" s="30"/>
      <c r="D204" s="30"/>
      <c r="E204" s="30"/>
      <c r="F204" s="30"/>
      <c r="G204" s="30"/>
      <c r="H204" s="30"/>
      <c r="I204" s="30"/>
      <c r="J204" s="30"/>
    </row>
    <row r="205" spans="1:10" x14ac:dyDescent="0.25">
      <c r="A205" s="30"/>
      <c r="B205" s="30"/>
      <c r="C205" s="30"/>
      <c r="D205" s="30"/>
      <c r="E205" s="30"/>
      <c r="F205" s="30"/>
      <c r="G205" s="30"/>
      <c r="H205" s="30"/>
      <c r="I205" s="30"/>
      <c r="J205" s="30"/>
    </row>
    <row r="206" spans="1:10" x14ac:dyDescent="0.25">
      <c r="A206" s="30"/>
      <c r="B206" s="30"/>
      <c r="C206" s="30"/>
      <c r="D206" s="30"/>
      <c r="E206" s="30"/>
      <c r="F206" s="30"/>
      <c r="G206" s="30"/>
      <c r="H206" s="30"/>
      <c r="I206" s="30"/>
      <c r="J206" s="30"/>
    </row>
    <row r="207" spans="1:10" x14ac:dyDescent="0.25">
      <c r="A207" s="30"/>
      <c r="B207" s="30"/>
      <c r="C207" s="30"/>
      <c r="D207" s="30"/>
      <c r="E207" s="30"/>
      <c r="F207" s="30"/>
      <c r="G207" s="30"/>
      <c r="H207" s="30"/>
      <c r="I207" s="30"/>
      <c r="J207" s="30"/>
    </row>
    <row r="208" spans="1:10" x14ac:dyDescent="0.25">
      <c r="A208" s="30"/>
      <c r="B208" s="30"/>
      <c r="C208" s="30"/>
      <c r="D208" s="30"/>
      <c r="E208" s="30"/>
      <c r="F208" s="30"/>
      <c r="G208" s="30"/>
      <c r="H208" s="30"/>
      <c r="I208" s="30"/>
      <c r="J208" s="30"/>
    </row>
    <row r="209" spans="1:10" x14ac:dyDescent="0.25">
      <c r="A209" s="30"/>
      <c r="B209" s="30"/>
      <c r="C209" s="30"/>
      <c r="D209" s="30"/>
      <c r="E209" s="30"/>
      <c r="F209" s="30"/>
      <c r="G209" s="30"/>
      <c r="H209" s="30"/>
      <c r="I209" s="30"/>
      <c r="J209" s="30"/>
    </row>
    <row r="210" spans="1:10" x14ac:dyDescent="0.25">
      <c r="A210" s="30"/>
      <c r="B210" s="30"/>
      <c r="C210" s="30"/>
      <c r="D210" s="30"/>
      <c r="E210" s="30"/>
      <c r="F210" s="30"/>
      <c r="G210" s="30"/>
      <c r="H210" s="30"/>
      <c r="I210" s="30"/>
      <c r="J210" s="30"/>
    </row>
    <row r="211" spans="1:10" x14ac:dyDescent="0.25">
      <c r="A211" s="30"/>
      <c r="B211" s="30"/>
      <c r="C211" s="30"/>
      <c r="D211" s="30"/>
      <c r="E211" s="30"/>
      <c r="F211" s="30"/>
      <c r="G211" s="30"/>
      <c r="H211" s="30"/>
      <c r="I211" s="30"/>
      <c r="J211" s="30"/>
    </row>
    <row r="212" spans="1:10" x14ac:dyDescent="0.25">
      <c r="A212" s="30"/>
      <c r="B212" s="30"/>
      <c r="C212" s="30"/>
      <c r="D212" s="30"/>
      <c r="E212" s="30"/>
      <c r="F212" s="30"/>
      <c r="G212" s="30"/>
      <c r="H212" s="30"/>
      <c r="I212" s="30"/>
      <c r="J212" s="30"/>
    </row>
    <row r="213" spans="1:10" x14ac:dyDescent="0.25">
      <c r="A213" s="30"/>
      <c r="B213" s="30"/>
      <c r="C213" s="30"/>
      <c r="D213" s="30"/>
      <c r="E213" s="30"/>
      <c r="F213" s="30"/>
      <c r="G213" s="30"/>
      <c r="H213" s="30"/>
      <c r="I213" s="30"/>
      <c r="J213" s="30"/>
    </row>
    <row r="214" spans="1:10" x14ac:dyDescent="0.25">
      <c r="A214" s="30"/>
      <c r="B214" s="30"/>
      <c r="C214" s="30"/>
      <c r="D214" s="30"/>
      <c r="E214" s="30"/>
      <c r="F214" s="30"/>
      <c r="G214" s="30"/>
      <c r="H214" s="30"/>
      <c r="I214" s="30"/>
      <c r="J214" s="30"/>
    </row>
    <row r="215" spans="1:10" x14ac:dyDescent="0.25">
      <c r="A215" s="30"/>
      <c r="B215" s="30"/>
      <c r="C215" s="30"/>
      <c r="D215" s="30"/>
      <c r="E215" s="30"/>
      <c r="F215" s="30"/>
      <c r="G215" s="30"/>
      <c r="H215" s="30"/>
      <c r="I215" s="30"/>
      <c r="J215" s="30"/>
    </row>
    <row r="216" spans="1:10" x14ac:dyDescent="0.25">
      <c r="A216" s="30"/>
      <c r="B216" s="30"/>
      <c r="C216" s="30"/>
      <c r="D216" s="30"/>
      <c r="E216" s="30"/>
      <c r="F216" s="30"/>
      <c r="G216" s="30"/>
      <c r="H216" s="30"/>
      <c r="I216" s="30"/>
      <c r="J216" s="30"/>
    </row>
    <row r="217" spans="1:10" x14ac:dyDescent="0.25">
      <c r="A217" s="30"/>
      <c r="B217" s="30"/>
      <c r="C217" s="30"/>
      <c r="D217" s="30"/>
      <c r="E217" s="30"/>
      <c r="F217" s="30"/>
      <c r="G217" s="30"/>
      <c r="H217" s="30"/>
      <c r="I217" s="30"/>
      <c r="J217" s="30"/>
    </row>
    <row r="218" spans="1:10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</row>
    <row r="219" spans="1:10" x14ac:dyDescent="0.25">
      <c r="A219" s="30"/>
      <c r="B219" s="30"/>
      <c r="C219" s="30"/>
      <c r="D219" s="30"/>
      <c r="E219" s="30"/>
      <c r="F219" s="30"/>
      <c r="G219" s="30"/>
      <c r="H219" s="30"/>
      <c r="I219" s="30"/>
      <c r="J219" s="30"/>
    </row>
    <row r="220" spans="1:10" x14ac:dyDescent="0.25">
      <c r="A220" s="30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x14ac:dyDescent="0.25">
      <c r="A221" s="30"/>
      <c r="B221" s="30"/>
      <c r="C221" s="30"/>
      <c r="D221" s="30"/>
      <c r="E221" s="30"/>
      <c r="F221" s="30"/>
      <c r="G221" s="30"/>
      <c r="H221" s="30"/>
      <c r="I221" s="30"/>
      <c r="J221" s="30"/>
    </row>
    <row r="222" spans="1:10" x14ac:dyDescent="0.25">
      <c r="A222" s="30"/>
      <c r="B222" s="30"/>
      <c r="C222" s="30"/>
      <c r="D222" s="30"/>
      <c r="E222" s="30"/>
      <c r="F222" s="30"/>
      <c r="G222" s="30"/>
      <c r="H222" s="30"/>
      <c r="I222" s="30"/>
      <c r="J222" s="30"/>
    </row>
    <row r="223" spans="1:10" x14ac:dyDescent="0.25">
      <c r="A223" s="30"/>
      <c r="B223" s="30"/>
      <c r="C223" s="30"/>
      <c r="D223" s="30"/>
      <c r="E223" s="30"/>
      <c r="F223" s="30"/>
      <c r="G223" s="30"/>
      <c r="H223" s="30"/>
      <c r="I223" s="30"/>
      <c r="J223" s="30"/>
    </row>
    <row r="224" spans="1:10" x14ac:dyDescent="0.25">
      <c r="A224" s="30"/>
      <c r="B224" s="30"/>
      <c r="C224" s="30"/>
      <c r="D224" s="30"/>
      <c r="E224" s="30"/>
      <c r="F224" s="30"/>
      <c r="G224" s="30"/>
      <c r="H224" s="30"/>
      <c r="I224" s="30"/>
      <c r="J224" s="30"/>
    </row>
    <row r="225" spans="1:10" x14ac:dyDescent="0.25">
      <c r="A225" s="30"/>
      <c r="B225" s="30"/>
      <c r="C225" s="30"/>
      <c r="D225" s="30"/>
      <c r="E225" s="30"/>
      <c r="F225" s="30"/>
      <c r="G225" s="30"/>
      <c r="H225" s="30"/>
      <c r="I225" s="30"/>
      <c r="J225" s="30"/>
    </row>
    <row r="226" spans="1:10" x14ac:dyDescent="0.25">
      <c r="A226" s="30"/>
      <c r="B226" s="30"/>
      <c r="C226" s="30"/>
      <c r="D226" s="30"/>
      <c r="E226" s="30"/>
      <c r="F226" s="30"/>
      <c r="G226" s="30"/>
      <c r="H226" s="30"/>
      <c r="I226" s="30"/>
      <c r="J226" s="30"/>
    </row>
    <row r="227" spans="1:10" x14ac:dyDescent="0.25">
      <c r="A227" s="30"/>
      <c r="B227" s="30"/>
      <c r="C227" s="30"/>
      <c r="D227" s="30"/>
      <c r="E227" s="30"/>
      <c r="F227" s="30"/>
      <c r="G227" s="30"/>
      <c r="H227" s="30"/>
      <c r="I227" s="30"/>
      <c r="J227" s="30"/>
    </row>
    <row r="228" spans="1:10" x14ac:dyDescent="0.25">
      <c r="A228" s="30"/>
      <c r="B228" s="30"/>
      <c r="C228" s="30"/>
      <c r="D228" s="30"/>
      <c r="E228" s="30"/>
      <c r="F228" s="30"/>
      <c r="G228" s="30"/>
      <c r="H228" s="30"/>
      <c r="I228" s="30"/>
      <c r="J228" s="30"/>
    </row>
    <row r="229" spans="1:10" x14ac:dyDescent="0.25">
      <c r="A229" s="30"/>
      <c r="B229" s="30"/>
      <c r="C229" s="30"/>
      <c r="D229" s="30"/>
      <c r="E229" s="30"/>
      <c r="F229" s="30"/>
      <c r="G229" s="30"/>
      <c r="H229" s="30"/>
      <c r="I229" s="30"/>
      <c r="J229" s="30"/>
    </row>
    <row r="230" spans="1:10" x14ac:dyDescent="0.25">
      <c r="A230" s="30"/>
      <c r="B230" s="30"/>
      <c r="C230" s="30"/>
      <c r="D230" s="30"/>
      <c r="E230" s="30"/>
      <c r="F230" s="30"/>
      <c r="G230" s="30"/>
      <c r="H230" s="30"/>
      <c r="I230" s="30"/>
      <c r="J230" s="30"/>
    </row>
    <row r="231" spans="1:10" x14ac:dyDescent="0.25">
      <c r="A231" s="30"/>
      <c r="B231" s="30"/>
      <c r="C231" s="30"/>
      <c r="D231" s="30"/>
      <c r="E231" s="30"/>
      <c r="F231" s="30"/>
      <c r="G231" s="30"/>
      <c r="H231" s="30"/>
      <c r="I231" s="30"/>
      <c r="J231" s="30"/>
    </row>
    <row r="232" spans="1:10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</row>
    <row r="233" spans="1:10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</row>
    <row r="234" spans="1:10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</row>
    <row r="235" spans="1:10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</row>
    <row r="236" spans="1:10" x14ac:dyDescent="0.25">
      <c r="A236" s="30"/>
      <c r="B236" s="30"/>
      <c r="C236" s="30"/>
      <c r="D236" s="30"/>
      <c r="E236" s="30"/>
      <c r="F236" s="30"/>
      <c r="G236" s="30"/>
      <c r="H236" s="30"/>
      <c r="I236" s="30"/>
      <c r="J236" s="30"/>
    </row>
    <row r="237" spans="1:10" x14ac:dyDescent="0.25">
      <c r="A237" s="30"/>
      <c r="B237" s="30"/>
      <c r="C237" s="30"/>
      <c r="D237" s="30"/>
      <c r="E237" s="30"/>
      <c r="F237" s="30"/>
      <c r="G237" s="30"/>
      <c r="H237" s="30"/>
      <c r="I237" s="30"/>
      <c r="J237" s="30"/>
    </row>
    <row r="238" spans="1:10" x14ac:dyDescent="0.25">
      <c r="A238" s="30"/>
      <c r="B238" s="30"/>
      <c r="C238" s="30"/>
      <c r="D238" s="30"/>
      <c r="E238" s="30"/>
      <c r="F238" s="30"/>
      <c r="G238" s="30"/>
      <c r="H238" s="30"/>
      <c r="I238" s="30"/>
      <c r="J238" s="30"/>
    </row>
    <row r="239" spans="1:10" x14ac:dyDescent="0.25">
      <c r="A239" s="30"/>
      <c r="B239" s="30"/>
      <c r="C239" s="30"/>
      <c r="D239" s="30"/>
      <c r="E239" s="30"/>
      <c r="F239" s="30"/>
      <c r="G239" s="30"/>
      <c r="H239" s="30"/>
      <c r="I239" s="30"/>
      <c r="J239" s="30"/>
    </row>
    <row r="240" spans="1:10" x14ac:dyDescent="0.25">
      <c r="A240" s="30"/>
      <c r="B240" s="30"/>
      <c r="C240" s="30"/>
      <c r="D240" s="30"/>
      <c r="E240" s="30"/>
      <c r="F240" s="30"/>
      <c r="G240" s="30"/>
      <c r="H240" s="30"/>
      <c r="I240" s="30"/>
      <c r="J240" s="30"/>
    </row>
    <row r="241" spans="1:10" x14ac:dyDescent="0.25">
      <c r="A241" s="30"/>
      <c r="B241" s="30"/>
      <c r="C241" s="30"/>
      <c r="D241" s="30"/>
      <c r="E241" s="30"/>
      <c r="F241" s="30"/>
      <c r="G241" s="30"/>
      <c r="H241" s="30"/>
      <c r="I241" s="30"/>
      <c r="J241" s="30"/>
    </row>
    <row r="242" spans="1:10" x14ac:dyDescent="0.25">
      <c r="A242" s="30"/>
      <c r="B242" s="30"/>
      <c r="C242" s="30"/>
      <c r="D242" s="30"/>
      <c r="E242" s="30"/>
      <c r="F242" s="30"/>
      <c r="G242" s="30"/>
      <c r="H242" s="30"/>
      <c r="I242" s="30"/>
      <c r="J242" s="30"/>
    </row>
    <row r="243" spans="1:10" x14ac:dyDescent="0.25">
      <c r="A243" s="30"/>
      <c r="B243" s="30"/>
      <c r="C243" s="30"/>
      <c r="D243" s="30"/>
      <c r="E243" s="30"/>
      <c r="F243" s="30"/>
      <c r="G243" s="30"/>
      <c r="H243" s="30"/>
      <c r="I243" s="30"/>
      <c r="J243" s="30"/>
    </row>
    <row r="244" spans="1:10" x14ac:dyDescent="0.25">
      <c r="A244" s="30"/>
      <c r="B244" s="30"/>
      <c r="C244" s="30"/>
      <c r="D244" s="30"/>
      <c r="E244" s="30"/>
      <c r="F244" s="30"/>
      <c r="G244" s="30"/>
      <c r="H244" s="30"/>
      <c r="I244" s="30"/>
      <c r="J244" s="30"/>
    </row>
    <row r="245" spans="1:10" x14ac:dyDescent="0.25">
      <c r="A245" s="30"/>
      <c r="B245" s="30"/>
      <c r="C245" s="30"/>
      <c r="D245" s="30"/>
      <c r="E245" s="30"/>
      <c r="F245" s="30"/>
      <c r="G245" s="30"/>
      <c r="H245" s="30"/>
      <c r="I245" s="30"/>
      <c r="J245" s="30"/>
    </row>
    <row r="246" spans="1:10" x14ac:dyDescent="0.25">
      <c r="A246" s="30"/>
      <c r="B246" s="30"/>
      <c r="C246" s="30"/>
      <c r="D246" s="30"/>
      <c r="E246" s="30"/>
      <c r="F246" s="30"/>
      <c r="G246" s="30"/>
      <c r="H246" s="30"/>
      <c r="I246" s="30"/>
      <c r="J246" s="30"/>
    </row>
    <row r="247" spans="1:10" x14ac:dyDescent="0.25">
      <c r="A247" s="30"/>
      <c r="B247" s="30"/>
      <c r="C247" s="30"/>
      <c r="D247" s="30"/>
      <c r="E247" s="30"/>
      <c r="F247" s="30"/>
      <c r="G247" s="30"/>
      <c r="H247" s="30"/>
      <c r="I247" s="30"/>
      <c r="J247" s="30"/>
    </row>
    <row r="248" spans="1:10" x14ac:dyDescent="0.25">
      <c r="A248" s="30"/>
      <c r="B248" s="30"/>
      <c r="C248" s="30"/>
      <c r="D248" s="30"/>
      <c r="E248" s="30"/>
      <c r="F248" s="30"/>
      <c r="G248" s="30"/>
      <c r="H248" s="30"/>
      <c r="I248" s="30"/>
      <c r="J248" s="30"/>
    </row>
    <row r="249" spans="1:10" x14ac:dyDescent="0.25">
      <c r="A249" s="30"/>
      <c r="B249" s="30"/>
      <c r="C249" s="30"/>
      <c r="D249" s="30"/>
      <c r="E249" s="30"/>
      <c r="F249" s="30"/>
      <c r="G249" s="30"/>
      <c r="H249" s="30"/>
      <c r="I249" s="30"/>
      <c r="J249" s="30"/>
    </row>
    <row r="250" spans="1:10" x14ac:dyDescent="0.25">
      <c r="A250" s="30"/>
      <c r="B250" s="30"/>
      <c r="C250" s="30"/>
      <c r="D250" s="30"/>
      <c r="E250" s="30"/>
      <c r="F250" s="30"/>
      <c r="G250" s="30"/>
      <c r="H250" s="30"/>
      <c r="I250" s="30"/>
      <c r="J250" s="30"/>
    </row>
    <row r="251" spans="1:10" x14ac:dyDescent="0.25">
      <c r="A251" s="30"/>
      <c r="B251" s="30"/>
      <c r="C251" s="30"/>
      <c r="D251" s="30"/>
      <c r="E251" s="30"/>
      <c r="F251" s="30"/>
      <c r="G251" s="30"/>
      <c r="H251" s="30"/>
      <c r="I251" s="30"/>
      <c r="J251" s="30"/>
    </row>
    <row r="252" spans="1:10" x14ac:dyDescent="0.25">
      <c r="A252" s="30"/>
      <c r="B252" s="30"/>
      <c r="C252" s="30"/>
      <c r="D252" s="30"/>
      <c r="E252" s="30"/>
      <c r="F252" s="30"/>
      <c r="G252" s="30"/>
      <c r="H252" s="30"/>
      <c r="I252" s="30"/>
      <c r="J252" s="30"/>
    </row>
    <row r="253" spans="1:10" x14ac:dyDescent="0.25">
      <c r="A253" s="30"/>
      <c r="B253" s="30"/>
      <c r="C253" s="30"/>
      <c r="D253" s="30"/>
      <c r="E253" s="30"/>
      <c r="F253" s="30"/>
      <c r="G253" s="30"/>
      <c r="H253" s="30"/>
      <c r="I253" s="30"/>
      <c r="J253" s="30"/>
    </row>
    <row r="254" spans="1:10" x14ac:dyDescent="0.25">
      <c r="A254" s="30"/>
      <c r="B254" s="30"/>
      <c r="C254" s="30"/>
      <c r="D254" s="30"/>
      <c r="E254" s="30"/>
      <c r="F254" s="30"/>
      <c r="G254" s="30"/>
      <c r="H254" s="30"/>
      <c r="I254" s="30"/>
      <c r="J254" s="30"/>
    </row>
    <row r="255" spans="1:10" x14ac:dyDescent="0.25">
      <c r="A255" s="30"/>
      <c r="B255" s="30"/>
      <c r="C255" s="30"/>
      <c r="D255" s="30"/>
      <c r="E255" s="30"/>
      <c r="F255" s="30"/>
      <c r="G255" s="30"/>
      <c r="H255" s="30"/>
      <c r="I255" s="30"/>
      <c r="J255" s="30"/>
    </row>
    <row r="256" spans="1:10" x14ac:dyDescent="0.25">
      <c r="A256" s="30"/>
      <c r="B256" s="30"/>
      <c r="C256" s="30"/>
      <c r="D256" s="30"/>
      <c r="E256" s="30"/>
      <c r="F256" s="30"/>
      <c r="G256" s="30"/>
      <c r="H256" s="30"/>
      <c r="I256" s="30"/>
      <c r="J256" s="30"/>
    </row>
    <row r="257" spans="1:10" x14ac:dyDescent="0.25">
      <c r="A257" s="30"/>
      <c r="B257" s="30"/>
      <c r="C257" s="30"/>
      <c r="D257" s="30"/>
      <c r="E257" s="30"/>
      <c r="F257" s="30"/>
      <c r="G257" s="30"/>
      <c r="H257" s="30"/>
      <c r="I257" s="30"/>
      <c r="J257" s="30"/>
    </row>
    <row r="258" spans="1:10" x14ac:dyDescent="0.25">
      <c r="A258" s="30"/>
      <c r="B258" s="30"/>
      <c r="C258" s="30"/>
      <c r="D258" s="30"/>
      <c r="E258" s="30"/>
      <c r="F258" s="30"/>
      <c r="G258" s="30"/>
      <c r="H258" s="30"/>
      <c r="I258" s="30"/>
      <c r="J258" s="30"/>
    </row>
    <row r="259" spans="1:10" x14ac:dyDescent="0.25">
      <c r="A259" s="30"/>
      <c r="B259" s="30"/>
      <c r="C259" s="30"/>
      <c r="D259" s="30"/>
      <c r="E259" s="30"/>
      <c r="F259" s="30"/>
      <c r="G259" s="30"/>
      <c r="H259" s="30"/>
      <c r="I259" s="30"/>
      <c r="J259" s="30"/>
    </row>
    <row r="260" spans="1:10" x14ac:dyDescent="0.25">
      <c r="A260" s="30"/>
      <c r="B260" s="30"/>
      <c r="C260" s="30"/>
      <c r="D260" s="30"/>
      <c r="E260" s="30"/>
      <c r="F260" s="30"/>
      <c r="G260" s="30"/>
      <c r="H260" s="30"/>
      <c r="I260" s="30"/>
      <c r="J260" s="30"/>
    </row>
    <row r="261" spans="1:10" x14ac:dyDescent="0.25">
      <c r="A261" s="30"/>
      <c r="B261" s="30"/>
      <c r="C261" s="30"/>
      <c r="D261" s="30"/>
      <c r="E261" s="30"/>
      <c r="F261" s="30"/>
      <c r="G261" s="30"/>
      <c r="H261" s="30"/>
      <c r="I261" s="30"/>
      <c r="J261" s="30"/>
    </row>
    <row r="262" spans="1:10" x14ac:dyDescent="0.25">
      <c r="A262" s="30"/>
      <c r="B262" s="30"/>
      <c r="C262" s="30"/>
      <c r="D262" s="30"/>
      <c r="E262" s="30"/>
      <c r="F262" s="30"/>
      <c r="G262" s="30"/>
      <c r="H262" s="30"/>
      <c r="I262" s="30"/>
      <c r="J262" s="30"/>
    </row>
    <row r="263" spans="1:10" x14ac:dyDescent="0.25">
      <c r="A263" s="30"/>
      <c r="B263" s="30"/>
      <c r="C263" s="30"/>
      <c r="D263" s="30"/>
      <c r="E263" s="30"/>
      <c r="F263" s="30"/>
      <c r="G263" s="30"/>
      <c r="H263" s="30"/>
      <c r="I263" s="30"/>
      <c r="J263" s="30"/>
    </row>
    <row r="264" spans="1:10" x14ac:dyDescent="0.25">
      <c r="A264" s="30"/>
      <c r="B264" s="30"/>
      <c r="C264" s="30"/>
      <c r="D264" s="30"/>
      <c r="E264" s="30"/>
      <c r="F264" s="30"/>
      <c r="G264" s="30"/>
      <c r="H264" s="30"/>
      <c r="I264" s="30"/>
      <c r="J264" s="30"/>
    </row>
    <row r="265" spans="1:10" x14ac:dyDescent="0.25">
      <c r="A265" s="30"/>
      <c r="B265" s="30"/>
      <c r="C265" s="30"/>
      <c r="D265" s="30"/>
      <c r="E265" s="30"/>
      <c r="F265" s="30"/>
      <c r="G265" s="30"/>
      <c r="H265" s="30"/>
      <c r="I265" s="30"/>
      <c r="J265" s="30"/>
    </row>
    <row r="266" spans="1:10" x14ac:dyDescent="0.25">
      <c r="A266" s="30"/>
      <c r="B266" s="30"/>
      <c r="C266" s="30"/>
      <c r="D266" s="30"/>
      <c r="E266" s="30"/>
      <c r="F266" s="30"/>
      <c r="G266" s="30"/>
      <c r="H266" s="30"/>
      <c r="I266" s="30"/>
      <c r="J266" s="30"/>
    </row>
    <row r="267" spans="1:10" x14ac:dyDescent="0.25">
      <c r="A267" s="30"/>
      <c r="B267" s="30"/>
      <c r="C267" s="30"/>
      <c r="D267" s="30"/>
      <c r="E267" s="30"/>
      <c r="F267" s="30"/>
      <c r="G267" s="30"/>
      <c r="H267" s="30"/>
      <c r="I267" s="30"/>
      <c r="J267" s="30"/>
    </row>
    <row r="268" spans="1:10" x14ac:dyDescent="0.25">
      <c r="A268" s="30"/>
      <c r="B268" s="30"/>
      <c r="C268" s="30"/>
      <c r="D268" s="30"/>
      <c r="E268" s="30"/>
      <c r="F268" s="30"/>
      <c r="G268" s="30"/>
      <c r="H268" s="30"/>
      <c r="I268" s="30"/>
      <c r="J268" s="30"/>
    </row>
    <row r="269" spans="1:10" x14ac:dyDescent="0.25">
      <c r="A269" s="30"/>
      <c r="B269" s="30"/>
      <c r="C269" s="30"/>
      <c r="D269" s="30"/>
      <c r="E269" s="30"/>
      <c r="F269" s="30"/>
      <c r="G269" s="30"/>
      <c r="H269" s="30"/>
      <c r="I269" s="30"/>
      <c r="J269" s="30"/>
    </row>
    <row r="270" spans="1:10" x14ac:dyDescent="0.25">
      <c r="A270" s="30"/>
      <c r="B270" s="30"/>
      <c r="C270" s="30"/>
      <c r="D270" s="30"/>
      <c r="E270" s="30"/>
      <c r="F270" s="30"/>
      <c r="G270" s="30"/>
      <c r="H270" s="30"/>
      <c r="I270" s="30"/>
      <c r="J270" s="30"/>
    </row>
    <row r="271" spans="1:10" x14ac:dyDescent="0.25">
      <c r="A271" s="30"/>
      <c r="B271" s="30"/>
      <c r="C271" s="30"/>
      <c r="D271" s="30"/>
      <c r="E271" s="30"/>
      <c r="F271" s="30"/>
      <c r="G271" s="30"/>
      <c r="H271" s="30"/>
      <c r="I271" s="30"/>
      <c r="J271" s="30"/>
    </row>
    <row r="272" spans="1:10" x14ac:dyDescent="0.25">
      <c r="A272" s="30"/>
      <c r="B272" s="30"/>
      <c r="C272" s="30"/>
      <c r="D272" s="30"/>
      <c r="E272" s="30"/>
      <c r="F272" s="30"/>
      <c r="G272" s="30"/>
      <c r="H272" s="30"/>
      <c r="I272" s="30"/>
      <c r="J272" s="30"/>
    </row>
    <row r="273" spans="1:10" x14ac:dyDescent="0.25">
      <c r="A273" s="30"/>
      <c r="B273" s="30"/>
      <c r="C273" s="30"/>
      <c r="D273" s="30"/>
      <c r="E273" s="30"/>
      <c r="F273" s="30"/>
      <c r="G273" s="30"/>
      <c r="H273" s="30"/>
      <c r="I273" s="30"/>
      <c r="J273" s="30"/>
    </row>
    <row r="274" spans="1:10" x14ac:dyDescent="0.25">
      <c r="A274" s="30"/>
      <c r="B274" s="30"/>
      <c r="C274" s="30"/>
      <c r="D274" s="30"/>
      <c r="E274" s="30"/>
      <c r="F274" s="30"/>
      <c r="G274" s="30"/>
      <c r="H274" s="30"/>
      <c r="I274" s="30"/>
      <c r="J274" s="30"/>
    </row>
    <row r="275" spans="1:10" x14ac:dyDescent="0.25">
      <c r="A275" s="30"/>
      <c r="B275" s="30"/>
      <c r="C275" s="30"/>
      <c r="D275" s="30"/>
      <c r="E275" s="30"/>
      <c r="F275" s="30"/>
      <c r="G275" s="30"/>
      <c r="H275" s="30"/>
      <c r="I275" s="30"/>
      <c r="J275" s="30"/>
    </row>
    <row r="276" spans="1:10" x14ac:dyDescent="0.25">
      <c r="A276" s="30"/>
      <c r="B276" s="30"/>
      <c r="C276" s="30"/>
      <c r="D276" s="30"/>
      <c r="E276" s="30"/>
      <c r="F276" s="30"/>
      <c r="G276" s="30"/>
      <c r="H276" s="30"/>
      <c r="I276" s="30"/>
      <c r="J276" s="30"/>
    </row>
    <row r="277" spans="1:10" x14ac:dyDescent="0.25">
      <c r="A277" s="30"/>
      <c r="B277" s="30"/>
      <c r="C277" s="30"/>
      <c r="D277" s="30"/>
      <c r="E277" s="30"/>
      <c r="F277" s="30"/>
      <c r="G277" s="30"/>
      <c r="H277" s="30"/>
      <c r="I277" s="30"/>
      <c r="J277" s="30"/>
    </row>
    <row r="278" spans="1:10" x14ac:dyDescent="0.25">
      <c r="A278" s="30"/>
      <c r="B278" s="30"/>
      <c r="C278" s="30"/>
      <c r="D278" s="30"/>
      <c r="E278" s="30"/>
      <c r="F278" s="30"/>
      <c r="G278" s="30"/>
      <c r="H278" s="30"/>
      <c r="I278" s="30"/>
      <c r="J278" s="30"/>
    </row>
    <row r="279" spans="1:10" x14ac:dyDescent="0.25">
      <c r="A279" s="30"/>
      <c r="B279" s="30"/>
      <c r="C279" s="30"/>
      <c r="D279" s="30"/>
      <c r="E279" s="30"/>
      <c r="F279" s="30"/>
      <c r="G279" s="30"/>
      <c r="H279" s="30"/>
      <c r="I279" s="30"/>
      <c r="J279" s="30"/>
    </row>
    <row r="280" spans="1:10" x14ac:dyDescent="0.25">
      <c r="A280" s="30"/>
      <c r="B280" s="30"/>
      <c r="C280" s="30"/>
      <c r="D280" s="30"/>
      <c r="E280" s="30"/>
      <c r="F280" s="30"/>
      <c r="G280" s="30"/>
      <c r="H280" s="30"/>
      <c r="I280" s="30"/>
      <c r="J280" s="30"/>
    </row>
    <row r="281" spans="1:10" x14ac:dyDescent="0.25">
      <c r="A281" s="30"/>
      <c r="B281" s="30"/>
      <c r="C281" s="30"/>
      <c r="D281" s="30"/>
      <c r="E281" s="30"/>
      <c r="F281" s="30"/>
      <c r="G281" s="30"/>
      <c r="H281" s="30"/>
      <c r="I281" s="30"/>
      <c r="J281" s="30"/>
    </row>
    <row r="282" spans="1:10" x14ac:dyDescent="0.25">
      <c r="A282" s="30"/>
      <c r="B282" s="30"/>
      <c r="C282" s="30"/>
      <c r="D282" s="30"/>
      <c r="E282" s="30"/>
      <c r="F282" s="30"/>
      <c r="G282" s="30"/>
      <c r="H282" s="30"/>
      <c r="I282" s="30"/>
      <c r="J282" s="30"/>
    </row>
    <row r="283" spans="1:10" x14ac:dyDescent="0.25">
      <c r="A283" s="30"/>
      <c r="B283" s="30"/>
      <c r="C283" s="30"/>
      <c r="D283" s="30"/>
      <c r="E283" s="30"/>
      <c r="F283" s="30"/>
      <c r="G283" s="30"/>
      <c r="H283" s="30"/>
      <c r="I283" s="30"/>
      <c r="J283" s="30"/>
    </row>
    <row r="284" spans="1:10" x14ac:dyDescent="0.25">
      <c r="A284" s="30"/>
      <c r="B284" s="30"/>
      <c r="C284" s="30"/>
      <c r="D284" s="30"/>
      <c r="E284" s="30"/>
      <c r="F284" s="30"/>
      <c r="G284" s="30"/>
      <c r="H284" s="30"/>
      <c r="I284" s="30"/>
      <c r="J284" s="30"/>
    </row>
    <row r="285" spans="1:10" x14ac:dyDescent="0.25">
      <c r="A285" s="30"/>
      <c r="B285" s="30"/>
      <c r="C285" s="30"/>
      <c r="D285" s="30"/>
      <c r="E285" s="30"/>
      <c r="F285" s="30"/>
      <c r="G285" s="30"/>
      <c r="H285" s="30"/>
      <c r="I285" s="30"/>
      <c r="J285" s="30"/>
    </row>
    <row r="286" spans="1:10" x14ac:dyDescent="0.25">
      <c r="A286" s="30"/>
      <c r="B286" s="30"/>
      <c r="C286" s="30"/>
      <c r="D286" s="30"/>
      <c r="E286" s="30"/>
      <c r="F286" s="30"/>
      <c r="G286" s="30"/>
      <c r="H286" s="30"/>
      <c r="I286" s="30"/>
      <c r="J286" s="30"/>
    </row>
    <row r="287" spans="1:10" x14ac:dyDescent="0.25">
      <c r="A287" s="30"/>
      <c r="B287" s="30"/>
      <c r="C287" s="30"/>
      <c r="D287" s="30"/>
      <c r="E287" s="30"/>
      <c r="F287" s="30"/>
      <c r="G287" s="30"/>
      <c r="H287" s="30"/>
      <c r="I287" s="30"/>
      <c r="J287" s="30"/>
    </row>
    <row r="288" spans="1:10" x14ac:dyDescent="0.25">
      <c r="A288" s="30"/>
      <c r="B288" s="30"/>
      <c r="C288" s="30"/>
      <c r="D288" s="30"/>
      <c r="E288" s="30"/>
      <c r="F288" s="30"/>
      <c r="G288" s="30"/>
      <c r="H288" s="30"/>
      <c r="I288" s="30"/>
      <c r="J288" s="30"/>
    </row>
    <row r="289" spans="1:10" x14ac:dyDescent="0.25">
      <c r="A289" s="30"/>
      <c r="B289" s="30"/>
      <c r="C289" s="30"/>
      <c r="D289" s="30"/>
      <c r="E289" s="30"/>
      <c r="F289" s="30"/>
      <c r="G289" s="30"/>
      <c r="H289" s="30"/>
      <c r="I289" s="30"/>
      <c r="J289" s="30"/>
    </row>
    <row r="290" spans="1:10" x14ac:dyDescent="0.25">
      <c r="A290" s="30"/>
      <c r="B290" s="30"/>
      <c r="C290" s="30"/>
      <c r="D290" s="30"/>
      <c r="E290" s="30"/>
      <c r="F290" s="30"/>
      <c r="G290" s="30"/>
      <c r="H290" s="30"/>
      <c r="I290" s="30"/>
      <c r="J290" s="30"/>
    </row>
    <row r="291" spans="1:10" x14ac:dyDescent="0.25">
      <c r="A291" s="30"/>
      <c r="B291" s="30"/>
      <c r="C291" s="30"/>
      <c r="D291" s="30"/>
      <c r="E291" s="30"/>
      <c r="F291" s="30"/>
      <c r="G291" s="30"/>
      <c r="H291" s="30"/>
      <c r="I291" s="30"/>
      <c r="J291" s="30"/>
    </row>
    <row r="292" spans="1:10" x14ac:dyDescent="0.25">
      <c r="A292" s="30"/>
      <c r="B292" s="30"/>
      <c r="C292" s="30"/>
      <c r="D292" s="30"/>
      <c r="E292" s="30"/>
      <c r="F292" s="30"/>
      <c r="G292" s="30"/>
      <c r="H292" s="30"/>
      <c r="I292" s="30"/>
      <c r="J292" s="30"/>
    </row>
    <row r="293" spans="1:10" x14ac:dyDescent="0.25">
      <c r="A293" s="30"/>
      <c r="B293" s="30"/>
      <c r="C293" s="30"/>
      <c r="D293" s="30"/>
      <c r="E293" s="30"/>
      <c r="F293" s="30"/>
      <c r="G293" s="30"/>
      <c r="H293" s="30"/>
      <c r="I293" s="30"/>
      <c r="J293" s="30"/>
    </row>
    <row r="294" spans="1:10" x14ac:dyDescent="0.25">
      <c r="A294" s="30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x14ac:dyDescent="0.25">
      <c r="A295" s="30"/>
      <c r="B295" s="30"/>
      <c r="C295" s="30"/>
      <c r="D295" s="30"/>
      <c r="E295" s="30"/>
      <c r="F295" s="30"/>
      <c r="G295" s="30"/>
      <c r="H295" s="30"/>
      <c r="I295" s="30"/>
      <c r="J295" s="30"/>
    </row>
    <row r="296" spans="1:10" x14ac:dyDescent="0.25">
      <c r="A296" s="30"/>
      <c r="B296" s="30"/>
      <c r="C296" s="30"/>
      <c r="D296" s="30"/>
      <c r="E296" s="30"/>
      <c r="F296" s="30"/>
      <c r="G296" s="30"/>
      <c r="H296" s="30"/>
      <c r="I296" s="30"/>
      <c r="J296" s="30"/>
    </row>
    <row r="297" spans="1:10" x14ac:dyDescent="0.25">
      <c r="A297" s="30"/>
      <c r="B297" s="30"/>
      <c r="C297" s="30"/>
      <c r="D297" s="30"/>
      <c r="E297" s="30"/>
      <c r="F297" s="30"/>
      <c r="G297" s="30"/>
      <c r="H297" s="30"/>
      <c r="I297" s="30"/>
      <c r="J297" s="30"/>
    </row>
    <row r="298" spans="1:10" x14ac:dyDescent="0.25">
      <c r="A298" s="30"/>
      <c r="B298" s="30"/>
      <c r="C298" s="30"/>
      <c r="D298" s="30"/>
      <c r="E298" s="30"/>
      <c r="F298" s="30"/>
      <c r="G298" s="30"/>
      <c r="H298" s="30"/>
      <c r="I298" s="30"/>
      <c r="J298" s="30"/>
    </row>
    <row r="299" spans="1:10" x14ac:dyDescent="0.25">
      <c r="A299" s="30"/>
      <c r="B299" s="30"/>
      <c r="C299" s="30"/>
      <c r="D299" s="30"/>
      <c r="E299" s="30"/>
      <c r="F299" s="30"/>
      <c r="G299" s="30"/>
      <c r="H299" s="30"/>
      <c r="I299" s="30"/>
      <c r="J299" s="30"/>
    </row>
    <row r="300" spans="1:10" x14ac:dyDescent="0.25">
      <c r="A300" s="30"/>
      <c r="B300" s="30"/>
      <c r="C300" s="30"/>
      <c r="D300" s="30"/>
      <c r="E300" s="30"/>
      <c r="F300" s="30"/>
      <c r="G300" s="30"/>
      <c r="H300" s="30"/>
      <c r="I300" s="30"/>
      <c r="J300" s="30"/>
    </row>
    <row r="301" spans="1:10" x14ac:dyDescent="0.25">
      <c r="A301" s="30"/>
      <c r="B301" s="30"/>
      <c r="C301" s="30"/>
      <c r="D301" s="30"/>
      <c r="E301" s="30"/>
      <c r="F301" s="30"/>
      <c r="G301" s="30"/>
      <c r="H301" s="30"/>
      <c r="I301" s="30"/>
      <c r="J301" s="30"/>
    </row>
    <row r="302" spans="1:10" x14ac:dyDescent="0.25">
      <c r="A302" s="30"/>
      <c r="B302" s="30"/>
      <c r="C302" s="30"/>
      <c r="D302" s="30"/>
      <c r="E302" s="30"/>
      <c r="F302" s="30"/>
      <c r="G302" s="30"/>
      <c r="H302" s="30"/>
      <c r="I302" s="30"/>
      <c r="J302" s="30"/>
    </row>
    <row r="303" spans="1:10" x14ac:dyDescent="0.25">
      <c r="A303" s="30"/>
      <c r="B303" s="30"/>
      <c r="C303" s="30"/>
      <c r="D303" s="30"/>
      <c r="E303" s="30"/>
      <c r="F303" s="30"/>
      <c r="G303" s="30"/>
      <c r="H303" s="30"/>
      <c r="I303" s="30"/>
      <c r="J303" s="30"/>
    </row>
    <row r="304" spans="1:10" x14ac:dyDescent="0.25">
      <c r="A304" s="30"/>
      <c r="B304" s="30"/>
      <c r="C304" s="30"/>
      <c r="D304" s="30"/>
      <c r="E304" s="30"/>
      <c r="F304" s="30"/>
      <c r="G304" s="30"/>
      <c r="H304" s="30"/>
      <c r="I304" s="30"/>
      <c r="J304" s="30"/>
    </row>
    <row r="305" spans="1:10" x14ac:dyDescent="0.25">
      <c r="A305" s="30"/>
      <c r="B305" s="30"/>
      <c r="C305" s="30"/>
      <c r="D305" s="30"/>
      <c r="E305" s="30"/>
      <c r="F305" s="30"/>
      <c r="G305" s="30"/>
      <c r="H305" s="30"/>
      <c r="I305" s="30"/>
      <c r="J305" s="30"/>
    </row>
    <row r="306" spans="1:10" x14ac:dyDescent="0.25">
      <c r="A306" s="30"/>
      <c r="B306" s="30"/>
      <c r="C306" s="30"/>
      <c r="D306" s="30"/>
      <c r="E306" s="30"/>
      <c r="F306" s="30"/>
      <c r="G306" s="30"/>
      <c r="H306" s="30"/>
      <c r="I306" s="30"/>
      <c r="J306" s="30"/>
    </row>
    <row r="307" spans="1:10" x14ac:dyDescent="0.25">
      <c r="A307" s="30"/>
      <c r="B307" s="30"/>
      <c r="C307" s="30"/>
      <c r="D307" s="30"/>
      <c r="E307" s="30"/>
      <c r="F307" s="30"/>
      <c r="G307" s="30"/>
      <c r="H307" s="30"/>
      <c r="I307" s="30"/>
      <c r="J307" s="30"/>
    </row>
    <row r="308" spans="1:10" x14ac:dyDescent="0.25">
      <c r="A308" s="30"/>
      <c r="B308" s="30"/>
      <c r="C308" s="30"/>
      <c r="D308" s="30"/>
      <c r="E308" s="30"/>
      <c r="F308" s="30"/>
      <c r="G308" s="30"/>
      <c r="H308" s="30"/>
      <c r="I308" s="30"/>
      <c r="J308" s="30"/>
    </row>
    <row r="309" spans="1:10" x14ac:dyDescent="0.25">
      <c r="A309" s="30"/>
      <c r="B309" s="30"/>
      <c r="C309" s="30"/>
      <c r="D309" s="30"/>
      <c r="E309" s="30"/>
      <c r="F309" s="30"/>
      <c r="G309" s="30"/>
      <c r="H309" s="30"/>
      <c r="I309" s="30"/>
      <c r="J309" s="30"/>
    </row>
    <row r="310" spans="1:10" x14ac:dyDescent="0.25">
      <c r="A310" s="30"/>
      <c r="B310" s="30"/>
      <c r="C310" s="30"/>
      <c r="D310" s="30"/>
      <c r="E310" s="30"/>
      <c r="F310" s="30"/>
      <c r="G310" s="30"/>
      <c r="H310" s="30"/>
      <c r="I310" s="30"/>
      <c r="J310" s="30"/>
    </row>
    <row r="311" spans="1:10" x14ac:dyDescent="0.25">
      <c r="A311" s="30"/>
      <c r="B311" s="30"/>
      <c r="C311" s="30"/>
      <c r="D311" s="30"/>
      <c r="E311" s="30"/>
      <c r="F311" s="30"/>
      <c r="G311" s="30"/>
      <c r="H311" s="30"/>
      <c r="I311" s="30"/>
      <c r="J311" s="30"/>
    </row>
    <row r="312" spans="1:10" x14ac:dyDescent="0.25">
      <c r="A312" s="30"/>
      <c r="B312" s="30"/>
      <c r="C312" s="30"/>
      <c r="D312" s="30"/>
      <c r="E312" s="30"/>
      <c r="F312" s="30"/>
      <c r="G312" s="30"/>
      <c r="H312" s="30"/>
      <c r="I312" s="30"/>
      <c r="J312" s="30"/>
    </row>
    <row r="313" spans="1:10" x14ac:dyDescent="0.25">
      <c r="A313" s="30"/>
      <c r="B313" s="30"/>
      <c r="C313" s="30"/>
      <c r="D313" s="30"/>
      <c r="E313" s="30"/>
      <c r="F313" s="30"/>
      <c r="G313" s="30"/>
      <c r="H313" s="30"/>
      <c r="I313" s="30"/>
      <c r="J313" s="30"/>
    </row>
    <row r="314" spans="1:10" x14ac:dyDescent="0.25">
      <c r="A314" s="30"/>
      <c r="B314" s="30"/>
      <c r="C314" s="30"/>
      <c r="D314" s="30"/>
      <c r="E314" s="30"/>
      <c r="F314" s="30"/>
      <c r="G314" s="30"/>
      <c r="H314" s="30"/>
      <c r="I314" s="30"/>
      <c r="J314" s="30"/>
    </row>
    <row r="315" spans="1:10" x14ac:dyDescent="0.25">
      <c r="A315" s="30"/>
      <c r="B315" s="30"/>
      <c r="C315" s="30"/>
      <c r="D315" s="30"/>
      <c r="E315" s="30"/>
      <c r="F315" s="30"/>
      <c r="G315" s="30"/>
      <c r="H315" s="30"/>
      <c r="I315" s="30"/>
      <c r="J315" s="30"/>
    </row>
    <row r="316" spans="1:10" x14ac:dyDescent="0.25">
      <c r="A316" s="30"/>
      <c r="B316" s="30"/>
      <c r="C316" s="30"/>
      <c r="D316" s="30"/>
      <c r="E316" s="30"/>
      <c r="F316" s="30"/>
      <c r="G316" s="30"/>
      <c r="H316" s="30"/>
      <c r="I316" s="30"/>
      <c r="J316" s="30"/>
    </row>
    <row r="317" spans="1:10" x14ac:dyDescent="0.25">
      <c r="A317" s="30"/>
      <c r="B317" s="30"/>
      <c r="C317" s="30"/>
      <c r="D317" s="30"/>
      <c r="E317" s="30"/>
      <c r="F317" s="30"/>
      <c r="G317" s="30"/>
      <c r="H317" s="30"/>
      <c r="I317" s="30"/>
      <c r="J317" s="30"/>
    </row>
    <row r="318" spans="1:10" x14ac:dyDescent="0.25">
      <c r="A318" s="30"/>
      <c r="B318" s="30"/>
      <c r="C318" s="30"/>
      <c r="D318" s="30"/>
      <c r="E318" s="30"/>
      <c r="F318" s="30"/>
      <c r="G318" s="30"/>
      <c r="H318" s="30"/>
      <c r="I318" s="30"/>
      <c r="J318" s="30"/>
    </row>
    <row r="319" spans="1:10" x14ac:dyDescent="0.25">
      <c r="A319" s="30"/>
      <c r="B319" s="30"/>
      <c r="C319" s="30"/>
      <c r="D319" s="30"/>
      <c r="E319" s="30"/>
      <c r="F319" s="30"/>
      <c r="G319" s="30"/>
      <c r="H319" s="30"/>
      <c r="I319" s="30"/>
      <c r="J319" s="30"/>
    </row>
    <row r="320" spans="1:10" x14ac:dyDescent="0.25">
      <c r="A320" s="30"/>
      <c r="B320" s="30"/>
      <c r="C320" s="30"/>
      <c r="D320" s="30"/>
      <c r="E320" s="30"/>
      <c r="F320" s="30"/>
      <c r="G320" s="30"/>
      <c r="H320" s="30"/>
      <c r="I320" s="30"/>
      <c r="J320" s="30"/>
    </row>
    <row r="321" spans="1:10" x14ac:dyDescent="0.25">
      <c r="A321" s="30"/>
      <c r="B321" s="30"/>
      <c r="C321" s="30"/>
      <c r="D321" s="30"/>
      <c r="E321" s="30"/>
      <c r="F321" s="30"/>
      <c r="G321" s="30"/>
      <c r="H321" s="30"/>
      <c r="I321" s="30"/>
      <c r="J321" s="30"/>
    </row>
    <row r="322" spans="1:10" x14ac:dyDescent="0.25">
      <c r="A322" s="30"/>
      <c r="B322" s="30"/>
      <c r="C322" s="30"/>
      <c r="D322" s="30"/>
      <c r="E322" s="30"/>
      <c r="F322" s="30"/>
      <c r="G322" s="30"/>
      <c r="H322" s="30"/>
      <c r="I322" s="30"/>
      <c r="J322" s="30"/>
    </row>
    <row r="323" spans="1:10" x14ac:dyDescent="0.25">
      <c r="A323" s="30"/>
      <c r="B323" s="30"/>
      <c r="C323" s="30"/>
      <c r="D323" s="30"/>
      <c r="E323" s="30"/>
      <c r="F323" s="30"/>
      <c r="G323" s="30"/>
      <c r="H323" s="30"/>
      <c r="I323" s="30"/>
      <c r="J323" s="30"/>
    </row>
    <row r="324" spans="1:10" x14ac:dyDescent="0.25">
      <c r="A324" s="30"/>
      <c r="B324" s="30"/>
      <c r="C324" s="30"/>
      <c r="D324" s="30"/>
      <c r="E324" s="30"/>
      <c r="F324" s="30"/>
      <c r="G324" s="30"/>
      <c r="H324" s="30"/>
      <c r="I324" s="30"/>
      <c r="J324" s="30"/>
    </row>
    <row r="325" spans="1:10" x14ac:dyDescent="0.25">
      <c r="A325" s="30"/>
      <c r="B325" s="30"/>
      <c r="C325" s="30"/>
      <c r="D325" s="30"/>
      <c r="E325" s="30"/>
      <c r="F325" s="30"/>
      <c r="G325" s="30"/>
      <c r="H325" s="30"/>
      <c r="I325" s="30"/>
      <c r="J325" s="30"/>
    </row>
    <row r="326" spans="1:10" x14ac:dyDescent="0.25">
      <c r="A326" s="30"/>
      <c r="B326" s="30"/>
      <c r="C326" s="30"/>
      <c r="D326" s="30"/>
      <c r="E326" s="30"/>
      <c r="F326" s="30"/>
      <c r="G326" s="30"/>
      <c r="H326" s="30"/>
      <c r="I326" s="30"/>
      <c r="J326" s="30"/>
    </row>
    <row r="327" spans="1:10" x14ac:dyDescent="0.25">
      <c r="A327" s="30"/>
      <c r="B327" s="30"/>
      <c r="C327" s="30"/>
      <c r="D327" s="30"/>
      <c r="E327" s="30"/>
      <c r="F327" s="30"/>
      <c r="G327" s="30"/>
      <c r="H327" s="30"/>
      <c r="I327" s="30"/>
      <c r="J327" s="30"/>
    </row>
    <row r="328" spans="1:10" x14ac:dyDescent="0.25">
      <c r="A328" s="30"/>
      <c r="B328" s="30"/>
      <c r="C328" s="30"/>
      <c r="D328" s="30"/>
      <c r="E328" s="30"/>
      <c r="F328" s="30"/>
      <c r="G328" s="30"/>
      <c r="H328" s="30"/>
      <c r="I328" s="30"/>
      <c r="J328" s="30"/>
    </row>
    <row r="329" spans="1:10" x14ac:dyDescent="0.25">
      <c r="A329" s="30"/>
      <c r="B329" s="30"/>
      <c r="C329" s="30"/>
      <c r="D329" s="30"/>
      <c r="E329" s="30"/>
      <c r="F329" s="30"/>
      <c r="G329" s="30"/>
      <c r="H329" s="30"/>
      <c r="I329" s="30"/>
      <c r="J329" s="30"/>
    </row>
    <row r="330" spans="1:10" x14ac:dyDescent="0.25">
      <c r="A330" s="30"/>
      <c r="B330" s="30"/>
      <c r="C330" s="30"/>
      <c r="D330" s="30"/>
      <c r="E330" s="30"/>
      <c r="F330" s="30"/>
      <c r="G330" s="30"/>
      <c r="H330" s="30"/>
      <c r="I330" s="30"/>
      <c r="J330" s="30"/>
    </row>
    <row r="331" spans="1:10" x14ac:dyDescent="0.25">
      <c r="A331" s="30"/>
      <c r="B331" s="30"/>
      <c r="C331" s="30"/>
      <c r="D331" s="30"/>
      <c r="E331" s="30"/>
      <c r="F331" s="30"/>
      <c r="G331" s="30"/>
      <c r="H331" s="30"/>
      <c r="I331" s="30"/>
      <c r="J331" s="30"/>
    </row>
    <row r="332" spans="1:10" x14ac:dyDescent="0.25">
      <c r="A332" s="30"/>
      <c r="B332" s="30"/>
      <c r="C332" s="30"/>
      <c r="D332" s="30"/>
      <c r="E332" s="30"/>
      <c r="F332" s="30"/>
      <c r="G332" s="30"/>
      <c r="H332" s="30"/>
      <c r="I332" s="30"/>
      <c r="J332" s="30"/>
    </row>
    <row r="333" spans="1:10" x14ac:dyDescent="0.25">
      <c r="A333" s="30"/>
      <c r="B333" s="30"/>
      <c r="C333" s="30"/>
      <c r="D333" s="30"/>
      <c r="E333" s="30"/>
      <c r="F333" s="30"/>
      <c r="G333" s="30"/>
      <c r="H333" s="30"/>
      <c r="I333" s="30"/>
      <c r="J333" s="30"/>
    </row>
    <row r="334" spans="1:10" x14ac:dyDescent="0.25">
      <c r="A334" s="30"/>
      <c r="B334" s="30"/>
      <c r="C334" s="30"/>
      <c r="D334" s="30"/>
      <c r="E334" s="30"/>
      <c r="F334" s="30"/>
      <c r="G334" s="30"/>
      <c r="H334" s="30"/>
      <c r="I334" s="30"/>
      <c r="J334" s="30"/>
    </row>
    <row r="335" spans="1:10" x14ac:dyDescent="0.25">
      <c r="A335" s="30"/>
      <c r="B335" s="30"/>
      <c r="C335" s="30"/>
      <c r="D335" s="30"/>
      <c r="E335" s="30"/>
      <c r="F335" s="30"/>
      <c r="G335" s="30"/>
      <c r="H335" s="30"/>
      <c r="I335" s="30"/>
      <c r="J335" s="30"/>
    </row>
    <row r="336" spans="1:10" x14ac:dyDescent="0.25">
      <c r="A336" s="30"/>
      <c r="B336" s="30"/>
      <c r="C336" s="30"/>
      <c r="D336" s="30"/>
      <c r="E336" s="30"/>
      <c r="F336" s="30"/>
      <c r="G336" s="30"/>
      <c r="H336" s="30"/>
      <c r="I336" s="30"/>
      <c r="J336" s="30"/>
    </row>
    <row r="337" spans="1:10" x14ac:dyDescent="0.25">
      <c r="A337" s="30"/>
      <c r="B337" s="30"/>
      <c r="C337" s="30"/>
      <c r="D337" s="30"/>
      <c r="E337" s="30"/>
      <c r="F337" s="30"/>
      <c r="G337" s="30"/>
      <c r="H337" s="30"/>
      <c r="I337" s="30"/>
      <c r="J337" s="30"/>
    </row>
    <row r="338" spans="1:10" x14ac:dyDescent="0.25">
      <c r="A338" s="30"/>
      <c r="B338" s="30"/>
      <c r="C338" s="30"/>
      <c r="D338" s="30"/>
      <c r="E338" s="30"/>
      <c r="F338" s="30"/>
      <c r="G338" s="30"/>
      <c r="H338" s="30"/>
      <c r="I338" s="30"/>
      <c r="J338" s="30"/>
    </row>
    <row r="339" spans="1:10" x14ac:dyDescent="0.25">
      <c r="A339" s="30"/>
      <c r="B339" s="30"/>
      <c r="C339" s="30"/>
      <c r="D339" s="30"/>
      <c r="E339" s="30"/>
      <c r="F339" s="30"/>
      <c r="G339" s="30"/>
      <c r="H339" s="30"/>
      <c r="I339" s="30"/>
      <c r="J339" s="30"/>
    </row>
    <row r="340" spans="1:10" x14ac:dyDescent="0.25">
      <c r="A340" s="30"/>
      <c r="B340" s="30"/>
      <c r="C340" s="30"/>
      <c r="D340" s="30"/>
      <c r="E340" s="30"/>
      <c r="F340" s="30"/>
      <c r="G340" s="30"/>
      <c r="H340" s="30"/>
      <c r="I340" s="30"/>
      <c r="J340" s="30"/>
    </row>
    <row r="341" spans="1:10" x14ac:dyDescent="0.25">
      <c r="A341" s="30"/>
      <c r="B341" s="30"/>
      <c r="C341" s="30"/>
      <c r="D341" s="30"/>
      <c r="E341" s="30"/>
      <c r="F341" s="30"/>
      <c r="G341" s="30"/>
      <c r="H341" s="30"/>
      <c r="I341" s="30"/>
      <c r="J341" s="30"/>
    </row>
    <row r="342" spans="1:10" x14ac:dyDescent="0.25">
      <c r="A342" s="30"/>
      <c r="B342" s="30"/>
      <c r="C342" s="30"/>
      <c r="D342" s="30"/>
      <c r="E342" s="30"/>
      <c r="F342" s="30"/>
      <c r="G342" s="30"/>
      <c r="H342" s="30"/>
      <c r="I342" s="30"/>
      <c r="J342" s="30"/>
    </row>
    <row r="343" spans="1:10" x14ac:dyDescent="0.25">
      <c r="A343" s="30"/>
      <c r="B343" s="30"/>
      <c r="C343" s="30"/>
      <c r="D343" s="30"/>
      <c r="E343" s="30"/>
      <c r="F343" s="30"/>
      <c r="G343" s="30"/>
      <c r="H343" s="30"/>
      <c r="I343" s="30"/>
      <c r="J343" s="30"/>
    </row>
    <row r="344" spans="1:10" x14ac:dyDescent="0.25">
      <c r="A344" s="30"/>
      <c r="B344" s="30"/>
      <c r="C344" s="30"/>
      <c r="D344" s="30"/>
      <c r="E344" s="30"/>
      <c r="F344" s="30"/>
      <c r="G344" s="30"/>
      <c r="H344" s="30"/>
      <c r="I344" s="30"/>
      <c r="J344" s="30"/>
    </row>
    <row r="345" spans="1:10" x14ac:dyDescent="0.25">
      <c r="A345" s="30"/>
      <c r="B345" s="30"/>
      <c r="C345" s="30"/>
      <c r="D345" s="30"/>
      <c r="E345" s="30"/>
      <c r="F345" s="30"/>
      <c r="G345" s="30"/>
      <c r="H345" s="30"/>
      <c r="I345" s="30"/>
      <c r="J345" s="30"/>
    </row>
    <row r="346" spans="1:10" x14ac:dyDescent="0.25">
      <c r="A346" s="30"/>
      <c r="B346" s="30"/>
      <c r="C346" s="30"/>
      <c r="D346" s="30"/>
      <c r="E346" s="30"/>
      <c r="F346" s="30"/>
      <c r="G346" s="30"/>
      <c r="H346" s="30"/>
      <c r="I346" s="30"/>
      <c r="J346" s="30"/>
    </row>
    <row r="347" spans="1:10" x14ac:dyDescent="0.25">
      <c r="A347" s="30"/>
      <c r="B347" s="30"/>
      <c r="C347" s="30"/>
      <c r="D347" s="30"/>
      <c r="E347" s="30"/>
      <c r="F347" s="30"/>
      <c r="G347" s="30"/>
      <c r="H347" s="30"/>
      <c r="I347" s="30"/>
      <c r="J347" s="30"/>
    </row>
    <row r="348" spans="1:10" x14ac:dyDescent="0.25">
      <c r="A348" s="30"/>
      <c r="B348" s="30"/>
      <c r="C348" s="30"/>
      <c r="D348" s="30"/>
      <c r="E348" s="30"/>
      <c r="F348" s="30"/>
      <c r="G348" s="30"/>
      <c r="H348" s="30"/>
      <c r="I348" s="30"/>
      <c r="J348" s="30"/>
    </row>
    <row r="349" spans="1:10" x14ac:dyDescent="0.25">
      <c r="A349" s="30"/>
      <c r="B349" s="30"/>
      <c r="C349" s="30"/>
      <c r="D349" s="30"/>
      <c r="E349" s="30"/>
      <c r="F349" s="30"/>
      <c r="G349" s="30"/>
      <c r="H349" s="30"/>
      <c r="I349" s="30"/>
      <c r="J349" s="30"/>
    </row>
    <row r="350" spans="1:10" x14ac:dyDescent="0.25">
      <c r="A350" s="30"/>
      <c r="B350" s="30"/>
      <c r="C350" s="30"/>
      <c r="D350" s="30"/>
      <c r="E350" s="30"/>
      <c r="F350" s="30"/>
      <c r="G350" s="30"/>
      <c r="H350" s="30"/>
      <c r="I350" s="30"/>
      <c r="J350" s="30"/>
    </row>
    <row r="351" spans="1:10" x14ac:dyDescent="0.25">
      <c r="A351" s="30"/>
      <c r="B351" s="30"/>
      <c r="C351" s="30"/>
      <c r="D351" s="30"/>
      <c r="E351" s="30"/>
      <c r="F351" s="30"/>
      <c r="G351" s="30"/>
      <c r="H351" s="30"/>
      <c r="I351" s="30"/>
      <c r="J351" s="30"/>
    </row>
    <row r="352" spans="1:10" x14ac:dyDescent="0.25">
      <c r="A352" s="30"/>
      <c r="B352" s="30"/>
      <c r="C352" s="30"/>
      <c r="D352" s="30"/>
      <c r="E352" s="30"/>
      <c r="F352" s="30"/>
      <c r="G352" s="30"/>
      <c r="H352" s="30"/>
      <c r="I352" s="30"/>
      <c r="J352" s="30"/>
    </row>
    <row r="353" spans="1:10" x14ac:dyDescent="0.25">
      <c r="A353" s="30"/>
      <c r="B353" s="30"/>
      <c r="C353" s="30"/>
      <c r="D353" s="30"/>
      <c r="E353" s="30"/>
      <c r="F353" s="30"/>
      <c r="G353" s="30"/>
      <c r="H353" s="30"/>
      <c r="I353" s="30"/>
      <c r="J353" s="30"/>
    </row>
    <row r="354" spans="1:10" x14ac:dyDescent="0.25">
      <c r="A354" s="30"/>
      <c r="B354" s="30"/>
      <c r="C354" s="30"/>
      <c r="D354" s="30"/>
      <c r="E354" s="30"/>
      <c r="F354" s="30"/>
      <c r="G354" s="30"/>
      <c r="H354" s="30"/>
      <c r="I354" s="30"/>
      <c r="J354" s="30"/>
    </row>
    <row r="355" spans="1:10" x14ac:dyDescent="0.25">
      <c r="A355" s="30"/>
      <c r="B355" s="30"/>
      <c r="C355" s="30"/>
      <c r="D355" s="30"/>
      <c r="E355" s="30"/>
      <c r="F355" s="30"/>
      <c r="G355" s="30"/>
      <c r="H355" s="30"/>
      <c r="I355" s="30"/>
      <c r="J355" s="30"/>
    </row>
    <row r="356" spans="1:10" x14ac:dyDescent="0.25">
      <c r="A356" s="30"/>
      <c r="B356" s="30"/>
      <c r="C356" s="30"/>
      <c r="D356" s="30"/>
      <c r="E356" s="30"/>
      <c r="F356" s="30"/>
      <c r="G356" s="30"/>
      <c r="H356" s="30"/>
      <c r="I356" s="30"/>
      <c r="J356" s="30"/>
    </row>
    <row r="357" spans="1:10" x14ac:dyDescent="0.25">
      <c r="A357" s="30"/>
      <c r="B357" s="30"/>
      <c r="C357" s="30"/>
      <c r="D357" s="30"/>
      <c r="E357" s="30"/>
      <c r="F357" s="30"/>
      <c r="G357" s="30"/>
      <c r="H357" s="30"/>
      <c r="I357" s="30"/>
      <c r="J357" s="30"/>
    </row>
    <row r="358" spans="1:10" x14ac:dyDescent="0.25">
      <c r="A358" s="30"/>
      <c r="B358" s="30"/>
      <c r="C358" s="30"/>
      <c r="D358" s="30"/>
      <c r="E358" s="30"/>
      <c r="F358" s="30"/>
      <c r="G358" s="30"/>
      <c r="H358" s="30"/>
      <c r="I358" s="30"/>
      <c r="J358" s="30"/>
    </row>
    <row r="359" spans="1:10" x14ac:dyDescent="0.25">
      <c r="A359" s="30"/>
      <c r="B359" s="30"/>
      <c r="C359" s="30"/>
      <c r="D359" s="30"/>
      <c r="E359" s="30"/>
      <c r="F359" s="30"/>
      <c r="G359" s="30"/>
      <c r="H359" s="30"/>
      <c r="I359" s="30"/>
      <c r="J359" s="30"/>
    </row>
    <row r="360" spans="1:10" x14ac:dyDescent="0.25">
      <c r="A360" s="30"/>
      <c r="B360" s="30"/>
      <c r="C360" s="30"/>
      <c r="D360" s="30"/>
      <c r="E360" s="30"/>
      <c r="F360" s="30"/>
      <c r="G360" s="30"/>
      <c r="H360" s="30"/>
      <c r="I360" s="30"/>
      <c r="J360" s="30"/>
    </row>
    <row r="361" spans="1:10" x14ac:dyDescent="0.25">
      <c r="A361" s="30"/>
      <c r="B361" s="30"/>
      <c r="C361" s="30"/>
      <c r="D361" s="30"/>
      <c r="E361" s="30"/>
      <c r="F361" s="30"/>
      <c r="G361" s="30"/>
      <c r="H361" s="30"/>
      <c r="I361" s="30"/>
      <c r="J361" s="30"/>
    </row>
    <row r="362" spans="1:10" x14ac:dyDescent="0.25">
      <c r="A362" s="30"/>
      <c r="B362" s="30"/>
      <c r="C362" s="30"/>
      <c r="D362" s="30"/>
      <c r="E362" s="30"/>
      <c r="F362" s="30"/>
      <c r="G362" s="30"/>
      <c r="H362" s="30"/>
      <c r="I362" s="30"/>
      <c r="J362" s="30"/>
    </row>
    <row r="363" spans="1:10" x14ac:dyDescent="0.25">
      <c r="A363" s="30"/>
      <c r="B363" s="30"/>
      <c r="C363" s="30"/>
      <c r="D363" s="30"/>
      <c r="E363" s="30"/>
      <c r="F363" s="30"/>
      <c r="G363" s="30"/>
      <c r="H363" s="30"/>
      <c r="I363" s="30"/>
      <c r="J363" s="30"/>
    </row>
    <row r="364" spans="1:10" x14ac:dyDescent="0.25">
      <c r="A364" s="30"/>
      <c r="B364" s="30"/>
      <c r="C364" s="30"/>
      <c r="D364" s="30"/>
      <c r="E364" s="30"/>
      <c r="F364" s="30"/>
      <c r="G364" s="30"/>
      <c r="H364" s="30"/>
      <c r="I364" s="30"/>
      <c r="J364" s="30"/>
    </row>
    <row r="365" spans="1:10" x14ac:dyDescent="0.25">
      <c r="A365" s="30"/>
      <c r="B365" s="30"/>
      <c r="C365" s="30"/>
      <c r="D365" s="30"/>
      <c r="E365" s="30"/>
      <c r="F365" s="30"/>
      <c r="G365" s="30"/>
      <c r="H365" s="30"/>
      <c r="I365" s="30"/>
      <c r="J365" s="30"/>
    </row>
    <row r="366" spans="1:10" x14ac:dyDescent="0.25">
      <c r="A366" s="30"/>
      <c r="B366" s="30"/>
      <c r="C366" s="30"/>
      <c r="D366" s="30"/>
      <c r="E366" s="30"/>
      <c r="F366" s="30"/>
      <c r="G366" s="30"/>
      <c r="H366" s="30"/>
      <c r="I366" s="30"/>
      <c r="J366" s="30"/>
    </row>
    <row r="367" spans="1:10" x14ac:dyDescent="0.25">
      <c r="A367" s="30"/>
      <c r="B367" s="30"/>
      <c r="C367" s="30"/>
      <c r="D367" s="30"/>
      <c r="E367" s="30"/>
      <c r="F367" s="30"/>
      <c r="G367" s="30"/>
      <c r="H367" s="30"/>
      <c r="I367" s="30"/>
      <c r="J367" s="30"/>
    </row>
    <row r="368" spans="1:10" x14ac:dyDescent="0.25">
      <c r="A368" s="30"/>
      <c r="B368" s="30"/>
      <c r="C368" s="30"/>
      <c r="D368" s="30"/>
      <c r="E368" s="30"/>
      <c r="F368" s="30"/>
      <c r="G368" s="30"/>
      <c r="H368" s="30"/>
      <c r="I368" s="30"/>
      <c r="J368" s="30"/>
    </row>
    <row r="369" spans="1:10" x14ac:dyDescent="0.25">
      <c r="A369" s="30"/>
      <c r="B369" s="30"/>
      <c r="C369" s="30"/>
      <c r="D369" s="30"/>
      <c r="E369" s="30"/>
      <c r="F369" s="30"/>
      <c r="G369" s="30"/>
      <c r="H369" s="30"/>
      <c r="I369" s="30"/>
      <c r="J369" s="30"/>
    </row>
    <row r="370" spans="1:10" x14ac:dyDescent="0.25">
      <c r="A370" s="30"/>
      <c r="B370" s="30"/>
      <c r="C370" s="30"/>
      <c r="D370" s="30"/>
      <c r="E370" s="30"/>
      <c r="F370" s="30"/>
      <c r="G370" s="30"/>
      <c r="H370" s="30"/>
      <c r="I370" s="30"/>
      <c r="J370" s="30"/>
    </row>
    <row r="371" spans="1:10" x14ac:dyDescent="0.25">
      <c r="A371" s="30"/>
      <c r="B371" s="30"/>
      <c r="C371" s="30"/>
      <c r="D371" s="30"/>
      <c r="E371" s="30"/>
      <c r="F371" s="30"/>
      <c r="G371" s="30"/>
      <c r="H371" s="30"/>
      <c r="I371" s="30"/>
      <c r="J371" s="30"/>
    </row>
    <row r="372" spans="1:10" x14ac:dyDescent="0.25">
      <c r="A372" s="30"/>
      <c r="B372" s="30"/>
      <c r="C372" s="30"/>
      <c r="D372" s="30"/>
      <c r="E372" s="30"/>
      <c r="F372" s="30"/>
      <c r="G372" s="30"/>
      <c r="H372" s="30"/>
      <c r="I372" s="30"/>
      <c r="J372" s="30"/>
    </row>
    <row r="373" spans="1:10" x14ac:dyDescent="0.25">
      <c r="A373" s="30"/>
      <c r="B373" s="30"/>
      <c r="C373" s="30"/>
      <c r="D373" s="30"/>
      <c r="E373" s="30"/>
      <c r="F373" s="30"/>
      <c r="G373" s="30"/>
      <c r="H373" s="30"/>
      <c r="I373" s="30"/>
      <c r="J373" s="30"/>
    </row>
    <row r="374" spans="1:10" x14ac:dyDescent="0.25">
      <c r="A374" s="30"/>
      <c r="B374" s="30"/>
      <c r="C374" s="30"/>
      <c r="D374" s="30"/>
      <c r="E374" s="30"/>
      <c r="F374" s="30"/>
      <c r="G374" s="30"/>
      <c r="H374" s="30"/>
      <c r="I374" s="30"/>
      <c r="J374" s="30"/>
    </row>
    <row r="375" spans="1:10" x14ac:dyDescent="0.25">
      <c r="A375" s="30"/>
      <c r="B375" s="30"/>
      <c r="C375" s="30"/>
      <c r="D375" s="30"/>
      <c r="E375" s="30"/>
      <c r="F375" s="30"/>
      <c r="G375" s="30"/>
      <c r="H375" s="30"/>
      <c r="I375" s="30"/>
      <c r="J375" s="30"/>
    </row>
    <row r="376" spans="1:10" x14ac:dyDescent="0.25">
      <c r="A376" s="30"/>
      <c r="B376" s="30"/>
      <c r="C376" s="30"/>
      <c r="D376" s="30"/>
      <c r="E376" s="30"/>
      <c r="F376" s="30"/>
      <c r="G376" s="30"/>
      <c r="H376" s="30"/>
      <c r="I376" s="30"/>
      <c r="J376" s="30"/>
    </row>
    <row r="377" spans="1:10" x14ac:dyDescent="0.25">
      <c r="A377" s="30"/>
      <c r="B377" s="30"/>
      <c r="C377" s="30"/>
      <c r="D377" s="30"/>
      <c r="E377" s="30"/>
      <c r="F377" s="30"/>
      <c r="G377" s="30"/>
      <c r="H377" s="30"/>
      <c r="I377" s="30"/>
      <c r="J377" s="30"/>
    </row>
    <row r="378" spans="1:10" x14ac:dyDescent="0.25">
      <c r="A378" s="30"/>
      <c r="B378" s="30"/>
      <c r="C378" s="30"/>
      <c r="D378" s="30"/>
      <c r="E378" s="30"/>
      <c r="F378" s="30"/>
      <c r="G378" s="30"/>
      <c r="H378" s="30"/>
      <c r="I378" s="30"/>
      <c r="J378" s="30"/>
    </row>
    <row r="379" spans="1:10" x14ac:dyDescent="0.25">
      <c r="A379" s="30"/>
      <c r="B379" s="30"/>
      <c r="C379" s="30"/>
      <c r="D379" s="30"/>
      <c r="E379" s="30"/>
      <c r="F379" s="30"/>
      <c r="G379" s="30"/>
      <c r="H379" s="30"/>
      <c r="I379" s="30"/>
      <c r="J379" s="30"/>
    </row>
    <row r="380" spans="1:10" x14ac:dyDescent="0.25">
      <c r="A380" s="30"/>
      <c r="B380" s="30"/>
      <c r="C380" s="30"/>
      <c r="D380" s="30"/>
      <c r="E380" s="30"/>
      <c r="F380" s="30"/>
      <c r="G380" s="30"/>
      <c r="H380" s="30"/>
      <c r="I380" s="30"/>
      <c r="J380" s="30"/>
    </row>
    <row r="381" spans="1:10" x14ac:dyDescent="0.25">
      <c r="A381" s="30"/>
      <c r="B381" s="30"/>
      <c r="C381" s="30"/>
      <c r="D381" s="30"/>
      <c r="E381" s="30"/>
      <c r="F381" s="30"/>
      <c r="G381" s="30"/>
      <c r="H381" s="30"/>
      <c r="I381" s="30"/>
      <c r="J381" s="30"/>
    </row>
    <row r="382" spans="1:10" x14ac:dyDescent="0.25">
      <c r="A382" s="30"/>
      <c r="B382" s="30"/>
      <c r="C382" s="30"/>
      <c r="D382" s="30"/>
      <c r="E382" s="30"/>
      <c r="F382" s="30"/>
      <c r="G382" s="30"/>
      <c r="H382" s="30"/>
      <c r="I382" s="30"/>
      <c r="J382" s="30"/>
    </row>
    <row r="383" spans="1:10" x14ac:dyDescent="0.25">
      <c r="A383" s="30"/>
      <c r="B383" s="30"/>
      <c r="C383" s="30"/>
      <c r="D383" s="30"/>
      <c r="E383" s="30"/>
      <c r="F383" s="30"/>
      <c r="G383" s="30"/>
      <c r="H383" s="30"/>
      <c r="I383" s="30"/>
      <c r="J383" s="30"/>
    </row>
    <row r="384" spans="1:10" x14ac:dyDescent="0.25">
      <c r="A384" s="30"/>
      <c r="B384" s="30"/>
      <c r="C384" s="30"/>
      <c r="D384" s="30"/>
      <c r="E384" s="30"/>
      <c r="F384" s="30"/>
      <c r="G384" s="30"/>
      <c r="H384" s="30"/>
      <c r="I384" s="30"/>
      <c r="J384" s="30"/>
    </row>
    <row r="385" spans="1:10" x14ac:dyDescent="0.25">
      <c r="A385" s="30"/>
      <c r="B385" s="30"/>
      <c r="C385" s="30"/>
      <c r="D385" s="30"/>
      <c r="E385" s="30"/>
      <c r="F385" s="30"/>
      <c r="G385" s="30"/>
      <c r="H385" s="30"/>
      <c r="I385" s="30"/>
      <c r="J385" s="30"/>
    </row>
    <row r="386" spans="1:10" x14ac:dyDescent="0.25">
      <c r="A386" s="30"/>
      <c r="B386" s="30"/>
      <c r="C386" s="30"/>
      <c r="D386" s="30"/>
      <c r="E386" s="30"/>
      <c r="F386" s="30"/>
      <c r="G386" s="30"/>
      <c r="H386" s="30"/>
      <c r="I386" s="30"/>
      <c r="J386" s="30"/>
    </row>
    <row r="387" spans="1:10" x14ac:dyDescent="0.25">
      <c r="A387" s="30"/>
      <c r="B387" s="30"/>
      <c r="C387" s="30"/>
      <c r="D387" s="30"/>
      <c r="E387" s="30"/>
      <c r="F387" s="30"/>
      <c r="G387" s="30"/>
      <c r="H387" s="30"/>
      <c r="I387" s="30"/>
      <c r="J387" s="30"/>
    </row>
    <row r="388" spans="1:10" x14ac:dyDescent="0.25">
      <c r="A388" s="30"/>
      <c r="B388" s="30"/>
      <c r="C388" s="30"/>
      <c r="D388" s="30"/>
      <c r="E388" s="30"/>
      <c r="F388" s="30"/>
      <c r="G388" s="30"/>
      <c r="H388" s="30"/>
      <c r="I388" s="30"/>
      <c r="J388" s="30"/>
    </row>
    <row r="389" spans="1:10" x14ac:dyDescent="0.25">
      <c r="A389" s="30"/>
      <c r="B389" s="30"/>
      <c r="C389" s="30"/>
      <c r="D389" s="30"/>
      <c r="E389" s="30"/>
      <c r="F389" s="30"/>
      <c r="G389" s="30"/>
      <c r="H389" s="30"/>
      <c r="I389" s="30"/>
      <c r="J389" s="30"/>
    </row>
    <row r="390" spans="1:10" x14ac:dyDescent="0.25">
      <c r="A390" s="30"/>
      <c r="B390" s="30"/>
      <c r="C390" s="30"/>
      <c r="D390" s="30"/>
      <c r="E390" s="30"/>
      <c r="F390" s="30"/>
      <c r="G390" s="30"/>
      <c r="H390" s="30"/>
      <c r="I390" s="30"/>
      <c r="J390" s="30"/>
    </row>
    <row r="391" spans="1:10" x14ac:dyDescent="0.25">
      <c r="A391" s="30"/>
      <c r="B391" s="30"/>
      <c r="C391" s="30"/>
      <c r="D391" s="30"/>
      <c r="E391" s="30"/>
      <c r="F391" s="30"/>
      <c r="G391" s="30"/>
      <c r="H391" s="30"/>
      <c r="I391" s="30"/>
      <c r="J391" s="30"/>
    </row>
    <row r="392" spans="1:10" x14ac:dyDescent="0.25">
      <c r="A392" s="30"/>
      <c r="B392" s="30"/>
      <c r="C392" s="30"/>
      <c r="D392" s="30"/>
      <c r="E392" s="30"/>
      <c r="F392" s="30"/>
      <c r="G392" s="30"/>
      <c r="H392" s="30"/>
      <c r="I392" s="30"/>
      <c r="J392" s="30"/>
    </row>
    <row r="393" spans="1:10" x14ac:dyDescent="0.25">
      <c r="A393" s="30"/>
      <c r="B393" s="30"/>
      <c r="C393" s="30"/>
      <c r="D393" s="30"/>
      <c r="E393" s="30"/>
      <c r="F393" s="30"/>
      <c r="G393" s="30"/>
      <c r="H393" s="30"/>
      <c r="I393" s="30"/>
      <c r="J393" s="30"/>
    </row>
    <row r="394" spans="1:10" x14ac:dyDescent="0.25">
      <c r="A394" s="30"/>
      <c r="B394" s="30"/>
      <c r="C394" s="30"/>
      <c r="D394" s="30"/>
      <c r="E394" s="30"/>
      <c r="F394" s="30"/>
      <c r="G394" s="30"/>
      <c r="H394" s="30"/>
      <c r="I394" s="30"/>
      <c r="J394" s="30"/>
    </row>
    <row r="395" spans="1:10" x14ac:dyDescent="0.25">
      <c r="A395" s="30"/>
      <c r="B395" s="30"/>
      <c r="C395" s="30"/>
      <c r="D395" s="30"/>
      <c r="E395" s="30"/>
      <c r="F395" s="30"/>
      <c r="G395" s="30"/>
      <c r="H395" s="30"/>
      <c r="I395" s="30"/>
      <c r="J395" s="30"/>
    </row>
    <row r="396" spans="1:10" x14ac:dyDescent="0.25">
      <c r="A396" s="30"/>
      <c r="B396" s="30"/>
      <c r="C396" s="30"/>
      <c r="D396" s="30"/>
      <c r="E396" s="30"/>
      <c r="F396" s="30"/>
      <c r="G396" s="30"/>
      <c r="H396" s="30"/>
      <c r="I396" s="30"/>
      <c r="J396" s="30"/>
    </row>
    <row r="397" spans="1:10" x14ac:dyDescent="0.25">
      <c r="A397" s="30"/>
      <c r="B397" s="30"/>
      <c r="C397" s="30"/>
      <c r="D397" s="30"/>
      <c r="E397" s="30"/>
      <c r="F397" s="30"/>
      <c r="G397" s="30"/>
      <c r="H397" s="30"/>
      <c r="I397" s="30"/>
      <c r="J397" s="30"/>
    </row>
    <row r="398" spans="1:10" x14ac:dyDescent="0.25">
      <c r="A398" s="30"/>
      <c r="B398" s="30"/>
      <c r="C398" s="30"/>
      <c r="D398" s="30"/>
      <c r="E398" s="30"/>
      <c r="F398" s="30"/>
      <c r="G398" s="30"/>
      <c r="H398" s="30"/>
      <c r="I398" s="30"/>
      <c r="J398" s="30"/>
    </row>
    <row r="399" spans="1:10" x14ac:dyDescent="0.25">
      <c r="A399" s="30"/>
      <c r="B399" s="30"/>
      <c r="C399" s="30"/>
      <c r="D399" s="30"/>
      <c r="E399" s="30"/>
      <c r="F399" s="30"/>
      <c r="G399" s="30"/>
      <c r="H399" s="30"/>
      <c r="I399" s="30"/>
      <c r="J399" s="30"/>
    </row>
    <row r="400" spans="1:10" x14ac:dyDescent="0.25">
      <c r="A400" s="30"/>
      <c r="B400" s="30"/>
      <c r="C400" s="30"/>
      <c r="D400" s="30"/>
      <c r="E400" s="30"/>
      <c r="F400" s="30"/>
      <c r="G400" s="30"/>
      <c r="H400" s="30"/>
      <c r="I400" s="30"/>
      <c r="J400" s="30"/>
    </row>
    <row r="401" spans="1:10" x14ac:dyDescent="0.25">
      <c r="A401" s="30"/>
      <c r="B401" s="30"/>
      <c r="C401" s="30"/>
      <c r="D401" s="30"/>
      <c r="E401" s="30"/>
      <c r="F401" s="30"/>
      <c r="G401" s="30"/>
      <c r="H401" s="30"/>
      <c r="I401" s="30"/>
      <c r="J401" s="30"/>
    </row>
    <row r="402" spans="1:10" x14ac:dyDescent="0.25">
      <c r="A402" s="30"/>
      <c r="B402" s="30"/>
      <c r="C402" s="30"/>
      <c r="D402" s="30"/>
      <c r="E402" s="30"/>
      <c r="F402" s="30"/>
      <c r="G402" s="30"/>
      <c r="H402" s="30"/>
      <c r="I402" s="30"/>
      <c r="J402" s="30"/>
    </row>
    <row r="403" spans="1:10" x14ac:dyDescent="0.25">
      <c r="A403" s="30"/>
      <c r="B403" s="30"/>
      <c r="C403" s="30"/>
      <c r="D403" s="30"/>
      <c r="E403" s="30"/>
      <c r="F403" s="30"/>
      <c r="G403" s="30"/>
      <c r="H403" s="30"/>
      <c r="I403" s="30"/>
      <c r="J403" s="30"/>
    </row>
    <row r="404" spans="1:10" x14ac:dyDescent="0.25">
      <c r="A404" s="30"/>
      <c r="B404" s="30"/>
      <c r="C404" s="30"/>
      <c r="D404" s="30"/>
      <c r="E404" s="30"/>
      <c r="F404" s="30"/>
      <c r="G404" s="30"/>
      <c r="H404" s="30"/>
      <c r="I404" s="30"/>
      <c r="J404" s="30"/>
    </row>
    <row r="405" spans="1:10" x14ac:dyDescent="0.25">
      <c r="A405" s="30"/>
      <c r="B405" s="30"/>
      <c r="C405" s="30"/>
      <c r="D405" s="30"/>
      <c r="E405" s="30"/>
      <c r="F405" s="30"/>
      <c r="G405" s="30"/>
      <c r="H405" s="30"/>
      <c r="I405" s="30"/>
      <c r="J405" s="30"/>
    </row>
    <row r="406" spans="1:10" x14ac:dyDescent="0.25">
      <c r="A406" s="30"/>
      <c r="B406" s="30"/>
      <c r="C406" s="30"/>
      <c r="D406" s="30"/>
      <c r="E406" s="30"/>
      <c r="F406" s="30"/>
      <c r="G406" s="30"/>
      <c r="H406" s="30"/>
      <c r="I406" s="30"/>
      <c r="J406" s="30"/>
    </row>
    <row r="407" spans="1:10" x14ac:dyDescent="0.25">
      <c r="A407" s="30"/>
      <c r="B407" s="30"/>
      <c r="C407" s="30"/>
      <c r="D407" s="30"/>
      <c r="E407" s="30"/>
      <c r="F407" s="30"/>
      <c r="G407" s="30"/>
      <c r="H407" s="30"/>
      <c r="I407" s="30"/>
      <c r="J407" s="30"/>
    </row>
    <row r="408" spans="1:10" x14ac:dyDescent="0.25">
      <c r="A408" s="30"/>
      <c r="B408" s="30"/>
      <c r="C408" s="30"/>
      <c r="D408" s="30"/>
      <c r="E408" s="30"/>
      <c r="F408" s="30"/>
      <c r="G408" s="30"/>
      <c r="H408" s="30"/>
      <c r="I408" s="30"/>
      <c r="J408" s="30"/>
    </row>
    <row r="409" spans="1:10" x14ac:dyDescent="0.25">
      <c r="A409" s="30"/>
      <c r="B409" s="30"/>
      <c r="C409" s="30"/>
      <c r="D409" s="30"/>
      <c r="E409" s="30"/>
      <c r="F409" s="30"/>
      <c r="G409" s="30"/>
      <c r="H409" s="30"/>
      <c r="I409" s="30"/>
      <c r="J409" s="30"/>
    </row>
    <row r="410" spans="1:10" x14ac:dyDescent="0.25">
      <c r="A410" s="30"/>
      <c r="B410" s="30"/>
      <c r="C410" s="30"/>
      <c r="D410" s="30"/>
      <c r="E410" s="30"/>
      <c r="F410" s="30"/>
      <c r="G410" s="30"/>
      <c r="H410" s="30"/>
      <c r="I410" s="30"/>
      <c r="J410" s="30"/>
    </row>
    <row r="411" spans="1:10" x14ac:dyDescent="0.25">
      <c r="A411" s="30"/>
      <c r="B411" s="30"/>
      <c r="C411" s="30"/>
      <c r="D411" s="30"/>
      <c r="E411" s="30"/>
      <c r="F411" s="30"/>
      <c r="G411" s="30"/>
      <c r="H411" s="30"/>
      <c r="I411" s="30"/>
      <c r="J411" s="30"/>
    </row>
    <row r="412" spans="1:10" x14ac:dyDescent="0.25">
      <c r="A412" s="30"/>
      <c r="B412" s="30"/>
      <c r="C412" s="30"/>
      <c r="D412" s="30"/>
      <c r="E412" s="30"/>
      <c r="F412" s="30"/>
      <c r="G412" s="30"/>
      <c r="H412" s="30"/>
      <c r="I412" s="30"/>
      <c r="J412" s="30"/>
    </row>
    <row r="413" spans="1:10" x14ac:dyDescent="0.25">
      <c r="A413" s="30"/>
      <c r="B413" s="30"/>
      <c r="C413" s="30"/>
      <c r="D413" s="30"/>
      <c r="E413" s="30"/>
      <c r="F413" s="30"/>
      <c r="G413" s="30"/>
      <c r="H413" s="30"/>
      <c r="I413" s="30"/>
      <c r="J413" s="30"/>
    </row>
    <row r="414" spans="1:10" x14ac:dyDescent="0.25">
      <c r="A414" s="30"/>
      <c r="B414" s="30"/>
      <c r="C414" s="30"/>
      <c r="D414" s="30"/>
      <c r="E414" s="30"/>
      <c r="F414" s="30"/>
      <c r="G414" s="30"/>
      <c r="H414" s="30"/>
      <c r="I414" s="30"/>
      <c r="J414" s="30"/>
    </row>
    <row r="415" spans="1:10" x14ac:dyDescent="0.25">
      <c r="A415" s="30"/>
      <c r="B415" s="30"/>
      <c r="C415" s="30"/>
      <c r="D415" s="30"/>
      <c r="E415" s="30"/>
      <c r="F415" s="30"/>
      <c r="G415" s="30"/>
      <c r="H415" s="30"/>
      <c r="I415" s="30"/>
      <c r="J415" s="30"/>
    </row>
    <row r="416" spans="1:10" x14ac:dyDescent="0.25">
      <c r="A416" s="30"/>
      <c r="B416" s="30"/>
      <c r="C416" s="30"/>
      <c r="D416" s="30"/>
      <c r="E416" s="30"/>
      <c r="F416" s="30"/>
      <c r="G416" s="30"/>
      <c r="H416" s="30"/>
      <c r="I416" s="30"/>
      <c r="J416" s="30"/>
    </row>
    <row r="417" spans="1:10" x14ac:dyDescent="0.25">
      <c r="A417" s="30"/>
      <c r="B417" s="30"/>
      <c r="C417" s="30"/>
      <c r="D417" s="30"/>
      <c r="E417" s="30"/>
      <c r="F417" s="30"/>
      <c r="G417" s="30"/>
      <c r="H417" s="30"/>
      <c r="I417" s="30"/>
      <c r="J417" s="30"/>
    </row>
    <row r="418" spans="1:10" x14ac:dyDescent="0.25">
      <c r="A418" s="30"/>
      <c r="B418" s="30"/>
      <c r="C418" s="30"/>
      <c r="D418" s="30"/>
      <c r="E418" s="30"/>
      <c r="F418" s="30"/>
      <c r="G418" s="30"/>
      <c r="H418" s="30"/>
      <c r="I418" s="30"/>
      <c r="J418" s="30"/>
    </row>
    <row r="419" spans="1:10" x14ac:dyDescent="0.25">
      <c r="A419" s="30"/>
      <c r="B419" s="30"/>
      <c r="C419" s="30"/>
      <c r="D419" s="30"/>
      <c r="E419" s="30"/>
      <c r="F419" s="30"/>
      <c r="G419" s="30"/>
      <c r="H419" s="30"/>
      <c r="I419" s="30"/>
      <c r="J419" s="30"/>
    </row>
    <row r="420" spans="1:10" x14ac:dyDescent="0.25">
      <c r="A420" s="30"/>
      <c r="B420" s="30"/>
      <c r="C420" s="30"/>
      <c r="D420" s="30"/>
      <c r="E420" s="30"/>
      <c r="F420" s="30"/>
      <c r="G420" s="30"/>
      <c r="H420" s="30"/>
      <c r="I420" s="30"/>
      <c r="J420" s="30"/>
    </row>
    <row r="421" spans="1:10" x14ac:dyDescent="0.25">
      <c r="A421" s="30"/>
      <c r="B421" s="30"/>
      <c r="C421" s="30"/>
      <c r="D421" s="30"/>
      <c r="E421" s="30"/>
      <c r="F421" s="30"/>
      <c r="G421" s="30"/>
      <c r="H421" s="30"/>
      <c r="I421" s="30"/>
      <c r="J421" s="30"/>
    </row>
    <row r="422" spans="1:10" x14ac:dyDescent="0.25">
      <c r="A422" s="30"/>
      <c r="B422" s="30"/>
      <c r="C422" s="30"/>
      <c r="D422" s="30"/>
      <c r="E422" s="30"/>
      <c r="F422" s="30"/>
      <c r="G422" s="30"/>
      <c r="H422" s="30"/>
      <c r="I422" s="30"/>
      <c r="J422" s="30"/>
    </row>
    <row r="423" spans="1:10" x14ac:dyDescent="0.25">
      <c r="A423" s="30"/>
      <c r="B423" s="30"/>
      <c r="C423" s="30"/>
      <c r="D423" s="30"/>
      <c r="E423" s="30"/>
      <c r="F423" s="30"/>
      <c r="G423" s="30"/>
      <c r="H423" s="30"/>
      <c r="I423" s="30"/>
      <c r="J423" s="30"/>
    </row>
    <row r="424" spans="1:10" x14ac:dyDescent="0.25">
      <c r="A424" s="30"/>
      <c r="B424" s="30"/>
      <c r="C424" s="30"/>
      <c r="D424" s="30"/>
      <c r="E424" s="30"/>
      <c r="F424" s="30"/>
      <c r="G424" s="30"/>
      <c r="H424" s="30"/>
      <c r="I424" s="30"/>
      <c r="J424" s="30"/>
    </row>
    <row r="425" spans="1:10" x14ac:dyDescent="0.25">
      <c r="A425" s="30"/>
      <c r="B425" s="30"/>
      <c r="C425" s="30"/>
      <c r="D425" s="30"/>
      <c r="E425" s="30"/>
      <c r="F425" s="30"/>
      <c r="G425" s="30"/>
      <c r="H425" s="30"/>
      <c r="I425" s="30"/>
      <c r="J425" s="30"/>
    </row>
    <row r="426" spans="1:10" x14ac:dyDescent="0.25">
      <c r="A426" s="30"/>
      <c r="B426" s="30"/>
      <c r="C426" s="30"/>
      <c r="D426" s="30"/>
      <c r="E426" s="30"/>
      <c r="F426" s="30"/>
      <c r="G426" s="30"/>
      <c r="H426" s="30"/>
      <c r="I426" s="30"/>
      <c r="J426" s="30"/>
    </row>
    <row r="427" spans="1:10" x14ac:dyDescent="0.25">
      <c r="A427" s="30"/>
      <c r="B427" s="30"/>
      <c r="C427" s="30"/>
      <c r="D427" s="30"/>
      <c r="E427" s="30"/>
      <c r="F427" s="30"/>
      <c r="G427" s="30"/>
      <c r="H427" s="30"/>
      <c r="I427" s="30"/>
      <c r="J427" s="30"/>
    </row>
    <row r="428" spans="1:10" x14ac:dyDescent="0.25">
      <c r="A428" s="30"/>
      <c r="B428" s="30"/>
      <c r="C428" s="30"/>
      <c r="D428" s="30"/>
      <c r="E428" s="30"/>
      <c r="F428" s="30"/>
      <c r="G428" s="30"/>
      <c r="H428" s="30"/>
      <c r="I428" s="30"/>
      <c r="J428" s="30"/>
    </row>
    <row r="429" spans="1:10" x14ac:dyDescent="0.25">
      <c r="A429" s="30"/>
      <c r="B429" s="30"/>
      <c r="C429" s="30"/>
      <c r="D429" s="30"/>
      <c r="E429" s="30"/>
      <c r="F429" s="30"/>
      <c r="G429" s="30"/>
      <c r="H429" s="30"/>
      <c r="I429" s="30"/>
      <c r="J429" s="30"/>
    </row>
    <row r="430" spans="1:10" x14ac:dyDescent="0.25">
      <c r="A430" s="30"/>
      <c r="B430" s="30"/>
      <c r="C430" s="30"/>
      <c r="D430" s="30"/>
      <c r="E430" s="30"/>
      <c r="F430" s="30"/>
      <c r="G430" s="30"/>
      <c r="H430" s="30"/>
      <c r="I430" s="30"/>
      <c r="J430" s="30"/>
    </row>
    <row r="431" spans="1:10" x14ac:dyDescent="0.25">
      <c r="A431" s="30"/>
      <c r="B431" s="30"/>
      <c r="C431" s="30"/>
      <c r="D431" s="30"/>
      <c r="E431" s="30"/>
      <c r="F431" s="30"/>
      <c r="G431" s="30"/>
      <c r="H431" s="30"/>
      <c r="I431" s="30"/>
      <c r="J431" s="30"/>
    </row>
    <row r="432" spans="1:10" x14ac:dyDescent="0.25">
      <c r="A432" s="30"/>
      <c r="B432" s="30"/>
      <c r="C432" s="30"/>
      <c r="D432" s="30"/>
      <c r="E432" s="30"/>
      <c r="F432" s="30"/>
      <c r="G432" s="30"/>
      <c r="H432" s="30"/>
      <c r="I432" s="30"/>
      <c r="J432" s="30"/>
    </row>
    <row r="433" spans="1:10" x14ac:dyDescent="0.25">
      <c r="A433" s="30"/>
      <c r="B433" s="30"/>
      <c r="C433" s="30"/>
      <c r="D433" s="30"/>
      <c r="E433" s="30"/>
      <c r="F433" s="30"/>
      <c r="G433" s="30"/>
      <c r="H433" s="30"/>
      <c r="I433" s="30"/>
      <c r="J433" s="30"/>
    </row>
    <row r="434" spans="1:10" x14ac:dyDescent="0.25">
      <c r="A434" s="30"/>
      <c r="B434" s="30"/>
      <c r="C434" s="30"/>
      <c r="D434" s="30"/>
      <c r="E434" s="30"/>
      <c r="F434" s="30"/>
      <c r="G434" s="30"/>
      <c r="H434" s="30"/>
      <c r="I434" s="30"/>
      <c r="J434" s="30"/>
    </row>
    <row r="435" spans="1:10" x14ac:dyDescent="0.25">
      <c r="A435" s="30"/>
      <c r="B435" s="30"/>
      <c r="C435" s="30"/>
      <c r="D435" s="30"/>
      <c r="E435" s="30"/>
      <c r="F435" s="30"/>
      <c r="G435" s="30"/>
      <c r="H435" s="30"/>
      <c r="I435" s="30"/>
      <c r="J435" s="30"/>
    </row>
    <row r="436" spans="1:10" x14ac:dyDescent="0.25">
      <c r="A436" s="30"/>
      <c r="B436" s="30"/>
      <c r="C436" s="30"/>
      <c r="D436" s="30"/>
      <c r="E436" s="30"/>
      <c r="F436" s="30"/>
      <c r="G436" s="30"/>
      <c r="H436" s="30"/>
      <c r="I436" s="30"/>
      <c r="J436" s="30"/>
    </row>
    <row r="437" spans="1:10" x14ac:dyDescent="0.25">
      <c r="A437" s="30"/>
      <c r="B437" s="30"/>
      <c r="C437" s="30"/>
      <c r="D437" s="30"/>
      <c r="E437" s="30"/>
      <c r="F437" s="30"/>
      <c r="G437" s="30"/>
      <c r="H437" s="30"/>
      <c r="I437" s="30"/>
      <c r="J437" s="30"/>
    </row>
    <row r="438" spans="1:10" x14ac:dyDescent="0.25">
      <c r="A438" s="30"/>
      <c r="B438" s="30"/>
      <c r="C438" s="30"/>
      <c r="D438" s="30"/>
      <c r="E438" s="30"/>
      <c r="F438" s="30"/>
      <c r="G438" s="30"/>
      <c r="H438" s="30"/>
      <c r="I438" s="30"/>
      <c r="J438" s="30"/>
    </row>
    <row r="439" spans="1:10" x14ac:dyDescent="0.25">
      <c r="A439" s="30"/>
      <c r="B439" s="30"/>
      <c r="C439" s="30"/>
      <c r="D439" s="30"/>
      <c r="E439" s="30"/>
      <c r="F439" s="30"/>
      <c r="G439" s="30"/>
      <c r="H439" s="30"/>
      <c r="I439" s="30"/>
      <c r="J439" s="30"/>
    </row>
    <row r="440" spans="1:10" x14ac:dyDescent="0.25">
      <c r="A440" s="30"/>
      <c r="B440" s="30"/>
      <c r="C440" s="30"/>
      <c r="D440" s="30"/>
      <c r="E440" s="30"/>
      <c r="F440" s="30"/>
      <c r="G440" s="30"/>
      <c r="H440" s="30"/>
      <c r="I440" s="30"/>
      <c r="J440" s="30"/>
    </row>
    <row r="441" spans="1:10" x14ac:dyDescent="0.25">
      <c r="A441" s="30"/>
      <c r="B441" s="30"/>
      <c r="C441" s="30"/>
      <c r="D441" s="30"/>
      <c r="E441" s="30"/>
      <c r="F441" s="30"/>
      <c r="G441" s="30"/>
      <c r="H441" s="30"/>
      <c r="I441" s="30"/>
      <c r="J441" s="30"/>
    </row>
    <row r="442" spans="1:10" x14ac:dyDescent="0.25">
      <c r="A442" s="30"/>
      <c r="B442" s="30"/>
      <c r="C442" s="30"/>
      <c r="D442" s="30"/>
      <c r="E442" s="30"/>
      <c r="F442" s="30"/>
      <c r="G442" s="30"/>
      <c r="H442" s="30"/>
      <c r="I442" s="30"/>
      <c r="J442" s="30"/>
    </row>
    <row r="443" spans="1:10" x14ac:dyDescent="0.25">
      <c r="A443" s="30"/>
      <c r="B443" s="30"/>
      <c r="C443" s="30"/>
      <c r="D443" s="30"/>
      <c r="E443" s="30"/>
      <c r="F443" s="30"/>
      <c r="G443" s="30"/>
      <c r="H443" s="30"/>
      <c r="I443" s="30"/>
      <c r="J443" s="30"/>
    </row>
    <row r="444" spans="1:10" x14ac:dyDescent="0.25">
      <c r="A444" s="30"/>
      <c r="B444" s="30"/>
      <c r="C444" s="30"/>
      <c r="D444" s="30"/>
      <c r="E444" s="30"/>
      <c r="F444" s="30"/>
      <c r="G444" s="30"/>
      <c r="H444" s="30"/>
      <c r="I444" s="30"/>
      <c r="J444" s="30"/>
    </row>
    <row r="445" spans="1:10" x14ac:dyDescent="0.25">
      <c r="A445" s="30"/>
      <c r="B445" s="30"/>
      <c r="C445" s="30"/>
      <c r="D445" s="30"/>
      <c r="E445" s="30"/>
      <c r="F445" s="30"/>
      <c r="G445" s="30"/>
      <c r="H445" s="30"/>
      <c r="I445" s="30"/>
      <c r="J445" s="30"/>
    </row>
    <row r="446" spans="1:10" x14ac:dyDescent="0.25">
      <c r="A446" s="30"/>
      <c r="B446" s="30"/>
      <c r="C446" s="30"/>
      <c r="D446" s="30"/>
      <c r="E446" s="30"/>
      <c r="F446" s="30"/>
      <c r="G446" s="30"/>
      <c r="H446" s="30"/>
      <c r="I446" s="30"/>
      <c r="J446" s="30"/>
    </row>
    <row r="447" spans="1:10" x14ac:dyDescent="0.25">
      <c r="A447" s="30"/>
      <c r="B447" s="30"/>
      <c r="C447" s="30"/>
      <c r="D447" s="30"/>
      <c r="E447" s="30"/>
      <c r="F447" s="30"/>
      <c r="G447" s="30"/>
      <c r="H447" s="30"/>
      <c r="I447" s="30"/>
      <c r="J447" s="30"/>
    </row>
    <row r="448" spans="1:10" x14ac:dyDescent="0.25">
      <c r="A448" s="30"/>
      <c r="B448" s="30"/>
      <c r="C448" s="30"/>
      <c r="D448" s="30"/>
      <c r="E448" s="30"/>
      <c r="F448" s="30"/>
      <c r="G448" s="30"/>
      <c r="H448" s="30"/>
      <c r="I448" s="30"/>
      <c r="J448" s="30"/>
    </row>
    <row r="449" spans="1:10" x14ac:dyDescent="0.25">
      <c r="A449" s="30"/>
      <c r="B449" s="30"/>
      <c r="C449" s="30"/>
      <c r="D449" s="30"/>
      <c r="E449" s="30"/>
      <c r="F449" s="30"/>
      <c r="G449" s="30"/>
      <c r="H449" s="30"/>
      <c r="I449" s="30"/>
      <c r="J449" s="30"/>
    </row>
    <row r="450" spans="1:10" x14ac:dyDescent="0.25">
      <c r="A450" s="30"/>
      <c r="B450" s="30"/>
      <c r="C450" s="30"/>
      <c r="D450" s="30"/>
      <c r="E450" s="30"/>
      <c r="F450" s="30"/>
      <c r="G450" s="30"/>
      <c r="H450" s="30"/>
      <c r="I450" s="30"/>
      <c r="J450" s="30"/>
    </row>
    <row r="451" spans="1:10" x14ac:dyDescent="0.25">
      <c r="A451" s="30"/>
      <c r="B451" s="30"/>
      <c r="C451" s="30"/>
      <c r="D451" s="30"/>
      <c r="E451" s="30"/>
      <c r="F451" s="30"/>
      <c r="G451" s="30"/>
      <c r="H451" s="30"/>
      <c r="I451" s="30"/>
      <c r="J451" s="30"/>
    </row>
    <row r="452" spans="1:10" x14ac:dyDescent="0.25">
      <c r="A452" s="30"/>
      <c r="B452" s="30"/>
      <c r="C452" s="30"/>
      <c r="D452" s="30"/>
      <c r="E452" s="30"/>
      <c r="F452" s="30"/>
      <c r="G452" s="30"/>
      <c r="H452" s="30"/>
      <c r="I452" s="30"/>
      <c r="J452" s="30"/>
    </row>
    <row r="453" spans="1:10" x14ac:dyDescent="0.25">
      <c r="A453" s="30"/>
      <c r="B453" s="30"/>
      <c r="C453" s="30"/>
      <c r="D453" s="30"/>
      <c r="E453" s="30"/>
      <c r="F453" s="30"/>
      <c r="G453" s="30"/>
      <c r="H453" s="30"/>
      <c r="I453" s="30"/>
      <c r="J453" s="30"/>
    </row>
    <row r="454" spans="1:10" x14ac:dyDescent="0.25">
      <c r="A454" s="30"/>
      <c r="B454" s="30"/>
      <c r="C454" s="30"/>
      <c r="D454" s="30"/>
      <c r="E454" s="30"/>
      <c r="F454" s="30"/>
      <c r="G454" s="30"/>
      <c r="H454" s="30"/>
      <c r="I454" s="30"/>
      <c r="J454" s="30"/>
    </row>
    <row r="455" spans="1:10" x14ac:dyDescent="0.25">
      <c r="A455" s="30"/>
      <c r="B455" s="30"/>
      <c r="C455" s="30"/>
      <c r="D455" s="30"/>
      <c r="E455" s="30"/>
      <c r="F455" s="30"/>
      <c r="G455" s="30"/>
      <c r="H455" s="30"/>
      <c r="I455" s="30"/>
      <c r="J455" s="30"/>
    </row>
    <row r="456" spans="1:10" x14ac:dyDescent="0.25">
      <c r="A456" s="30"/>
      <c r="B456" s="30"/>
      <c r="C456" s="30"/>
      <c r="D456" s="30"/>
      <c r="E456" s="30"/>
      <c r="F456" s="30"/>
      <c r="G456" s="30"/>
      <c r="H456" s="30"/>
      <c r="I456" s="30"/>
      <c r="J456" s="30"/>
    </row>
    <row r="457" spans="1:10" x14ac:dyDescent="0.25">
      <c r="A457" s="30"/>
      <c r="B457" s="30"/>
      <c r="C457" s="30"/>
      <c r="D457" s="30"/>
      <c r="E457" s="30"/>
      <c r="F457" s="30"/>
      <c r="G457" s="30"/>
      <c r="H457" s="30"/>
      <c r="I457" s="30"/>
      <c r="J457" s="30"/>
    </row>
    <row r="458" spans="1:10" x14ac:dyDescent="0.25">
      <c r="A458" s="30"/>
      <c r="B458" s="30"/>
      <c r="C458" s="30"/>
      <c r="D458" s="30"/>
      <c r="E458" s="30"/>
      <c r="F458" s="30"/>
      <c r="G458" s="30"/>
      <c r="H458" s="30"/>
      <c r="I458" s="30"/>
      <c r="J458" s="30"/>
    </row>
    <row r="459" spans="1:10" x14ac:dyDescent="0.25">
      <c r="A459" s="30"/>
      <c r="B459" s="30"/>
      <c r="C459" s="30"/>
      <c r="D459" s="30"/>
      <c r="E459" s="30"/>
      <c r="F459" s="30"/>
      <c r="G459" s="30"/>
      <c r="H459" s="30"/>
      <c r="I459" s="30"/>
      <c r="J459" s="30"/>
    </row>
    <row r="460" spans="1:10" x14ac:dyDescent="0.25">
      <c r="A460" s="30"/>
      <c r="B460" s="30"/>
      <c r="C460" s="30"/>
      <c r="D460" s="30"/>
      <c r="E460" s="30"/>
      <c r="F460" s="30"/>
      <c r="G460" s="30"/>
      <c r="H460" s="30"/>
      <c r="I460" s="30"/>
      <c r="J460" s="30"/>
    </row>
    <row r="461" spans="1:10" x14ac:dyDescent="0.25">
      <c r="A461" s="30"/>
      <c r="B461" s="30"/>
      <c r="C461" s="30"/>
      <c r="D461" s="30"/>
      <c r="E461" s="30"/>
      <c r="F461" s="30"/>
      <c r="G461" s="30"/>
      <c r="H461" s="30"/>
      <c r="I461" s="30"/>
      <c r="J461" s="30"/>
    </row>
    <row r="462" spans="1:10" x14ac:dyDescent="0.25">
      <c r="A462" s="30"/>
      <c r="B462" s="30"/>
      <c r="C462" s="30"/>
      <c r="D462" s="30"/>
      <c r="E462" s="30"/>
      <c r="F462" s="30"/>
      <c r="G462" s="30"/>
      <c r="H462" s="30"/>
      <c r="I462" s="30"/>
      <c r="J462" s="30"/>
    </row>
    <row r="463" spans="1:10" x14ac:dyDescent="0.25">
      <c r="A463" s="30"/>
      <c r="B463" s="30"/>
      <c r="C463" s="30"/>
      <c r="D463" s="30"/>
      <c r="E463" s="30"/>
      <c r="F463" s="30"/>
      <c r="G463" s="30"/>
      <c r="H463" s="30"/>
      <c r="I463" s="30"/>
      <c r="J463" s="30"/>
    </row>
    <row r="464" spans="1:10" x14ac:dyDescent="0.25">
      <c r="A464" s="30"/>
      <c r="B464" s="30"/>
      <c r="C464" s="30"/>
      <c r="D464" s="30"/>
      <c r="E464" s="30"/>
      <c r="F464" s="30"/>
      <c r="G464" s="30"/>
      <c r="H464" s="30"/>
      <c r="I464" s="30"/>
      <c r="J464" s="30"/>
    </row>
    <row r="465" spans="1:10" x14ac:dyDescent="0.25">
      <c r="A465" s="30"/>
      <c r="B465" s="30"/>
      <c r="C465" s="30"/>
      <c r="D465" s="30"/>
      <c r="E465" s="30"/>
      <c r="F465" s="30"/>
      <c r="G465" s="30"/>
      <c r="H465" s="30"/>
      <c r="I465" s="30"/>
      <c r="J465" s="30"/>
    </row>
    <row r="466" spans="1:10" x14ac:dyDescent="0.25">
      <c r="A466" s="30"/>
      <c r="B466" s="30"/>
      <c r="C466" s="30"/>
      <c r="D466" s="30"/>
      <c r="E466" s="30"/>
      <c r="F466" s="30"/>
      <c r="G466" s="30"/>
      <c r="H466" s="30"/>
      <c r="I466" s="30"/>
      <c r="J466" s="30"/>
    </row>
    <row r="467" spans="1:10" x14ac:dyDescent="0.25">
      <c r="A467" s="30"/>
      <c r="B467" s="30"/>
      <c r="C467" s="30"/>
      <c r="D467" s="30"/>
      <c r="E467" s="30"/>
      <c r="F467" s="30"/>
      <c r="G467" s="30"/>
      <c r="H467" s="30"/>
      <c r="I467" s="30"/>
      <c r="J467" s="30"/>
    </row>
    <row r="468" spans="1:10" x14ac:dyDescent="0.25">
      <c r="A468" s="30"/>
      <c r="B468" s="30"/>
      <c r="C468" s="30"/>
      <c r="D468" s="30"/>
      <c r="E468" s="30"/>
      <c r="F468" s="30"/>
      <c r="G468" s="30"/>
      <c r="H468" s="30"/>
      <c r="I468" s="30"/>
      <c r="J468" s="30"/>
    </row>
    <row r="469" spans="1:10" x14ac:dyDescent="0.25">
      <c r="A469" s="30"/>
      <c r="B469" s="30"/>
      <c r="C469" s="30"/>
      <c r="D469" s="30"/>
      <c r="E469" s="30"/>
      <c r="F469" s="30"/>
      <c r="G469" s="30"/>
      <c r="H469" s="30"/>
      <c r="I469" s="30"/>
      <c r="J469" s="30"/>
    </row>
    <row r="470" spans="1:10" x14ac:dyDescent="0.25">
      <c r="A470" s="30"/>
      <c r="B470" s="30"/>
      <c r="C470" s="30"/>
      <c r="D470" s="30"/>
      <c r="E470" s="30"/>
      <c r="F470" s="30"/>
      <c r="G470" s="30"/>
      <c r="H470" s="30"/>
      <c r="I470" s="30"/>
      <c r="J470" s="30"/>
    </row>
    <row r="471" spans="1:10" x14ac:dyDescent="0.25">
      <c r="A471" s="30"/>
      <c r="B471" s="30"/>
      <c r="C471" s="30"/>
      <c r="D471" s="30"/>
      <c r="E471" s="30"/>
      <c r="F471" s="30"/>
      <c r="G471" s="30"/>
      <c r="H471" s="30"/>
      <c r="I471" s="30"/>
      <c r="J471" s="30"/>
    </row>
    <row r="472" spans="1:10" x14ac:dyDescent="0.25">
      <c r="A472" s="30"/>
      <c r="B472" s="30"/>
      <c r="C472" s="30"/>
      <c r="D472" s="30"/>
      <c r="E472" s="30"/>
      <c r="F472" s="30"/>
      <c r="G472" s="30"/>
      <c r="H472" s="30"/>
      <c r="I472" s="30"/>
      <c r="J472" s="30"/>
    </row>
    <row r="473" spans="1:10" x14ac:dyDescent="0.25">
      <c r="A473" s="30"/>
      <c r="B473" s="30"/>
      <c r="C473" s="30"/>
      <c r="D473" s="30"/>
      <c r="E473" s="30"/>
      <c r="F473" s="30"/>
      <c r="G473" s="30"/>
      <c r="H473" s="30"/>
      <c r="I473" s="30"/>
      <c r="J473" s="30"/>
    </row>
    <row r="474" spans="1:10" x14ac:dyDescent="0.25">
      <c r="A474" s="30"/>
      <c r="B474" s="30"/>
      <c r="C474" s="30"/>
      <c r="D474" s="30"/>
      <c r="E474" s="30"/>
      <c r="F474" s="30"/>
      <c r="G474" s="30"/>
      <c r="H474" s="30"/>
      <c r="I474" s="30"/>
      <c r="J474" s="30"/>
    </row>
    <row r="475" spans="1:10" x14ac:dyDescent="0.25">
      <c r="A475" s="30"/>
      <c r="B475" s="30"/>
      <c r="C475" s="30"/>
      <c r="D475" s="30"/>
      <c r="E475" s="30"/>
      <c r="F475" s="30"/>
      <c r="G475" s="30"/>
      <c r="H475" s="30"/>
      <c r="I475" s="30"/>
      <c r="J475" s="30"/>
    </row>
    <row r="476" spans="1:10" x14ac:dyDescent="0.25">
      <c r="A476" s="30"/>
      <c r="B476" s="30"/>
      <c r="C476" s="30"/>
      <c r="D476" s="30"/>
      <c r="E476" s="30"/>
      <c r="F476" s="30"/>
      <c r="G476" s="30"/>
      <c r="H476" s="30"/>
      <c r="I476" s="30"/>
      <c r="J476" s="30"/>
    </row>
    <row r="477" spans="1:10" x14ac:dyDescent="0.25">
      <c r="A477" s="30"/>
      <c r="B477" s="30"/>
      <c r="C477" s="30"/>
      <c r="D477" s="30"/>
      <c r="E477" s="30"/>
      <c r="F477" s="30"/>
      <c r="G477" s="30"/>
      <c r="H477" s="30"/>
      <c r="I477" s="30"/>
      <c r="J477" s="30"/>
    </row>
    <row r="478" spans="1:10" x14ac:dyDescent="0.25">
      <c r="A478" s="30"/>
      <c r="B478" s="30"/>
      <c r="C478" s="30"/>
      <c r="D478" s="30"/>
      <c r="E478" s="30"/>
      <c r="F478" s="30"/>
      <c r="G478" s="30"/>
      <c r="H478" s="30"/>
      <c r="I478" s="30"/>
      <c r="J478" s="30"/>
    </row>
    <row r="479" spans="1:10" x14ac:dyDescent="0.25">
      <c r="A479" s="30"/>
      <c r="B479" s="30"/>
      <c r="C479" s="30"/>
      <c r="D479" s="30"/>
      <c r="E479" s="30"/>
      <c r="F479" s="30"/>
      <c r="G479" s="30"/>
      <c r="H479" s="30"/>
      <c r="I479" s="30"/>
      <c r="J479" s="30"/>
    </row>
    <row r="480" spans="1:10" x14ac:dyDescent="0.25">
      <c r="A480" s="30"/>
      <c r="B480" s="30"/>
      <c r="C480" s="30"/>
      <c r="D480" s="30"/>
      <c r="E480" s="30"/>
      <c r="F480" s="30"/>
      <c r="G480" s="30"/>
      <c r="H480" s="30"/>
      <c r="I480" s="30"/>
      <c r="J480" s="30"/>
    </row>
    <row r="481" spans="1:10" x14ac:dyDescent="0.25">
      <c r="A481" s="30"/>
      <c r="B481" s="30"/>
      <c r="C481" s="30"/>
      <c r="D481" s="30"/>
      <c r="E481" s="30"/>
      <c r="F481" s="30"/>
      <c r="G481" s="30"/>
      <c r="H481" s="30"/>
      <c r="I481" s="30"/>
      <c r="J481" s="30"/>
    </row>
    <row r="482" spans="1:10" x14ac:dyDescent="0.25">
      <c r="A482" s="30"/>
      <c r="B482" s="30"/>
      <c r="C482" s="30"/>
      <c r="D482" s="30"/>
      <c r="E482" s="30"/>
      <c r="F482" s="30"/>
      <c r="G482" s="30"/>
      <c r="H482" s="30"/>
      <c r="I482" s="30"/>
      <c r="J482" s="30"/>
    </row>
    <row r="483" spans="1:10" x14ac:dyDescent="0.25">
      <c r="A483" s="30"/>
      <c r="B483" s="30"/>
      <c r="C483" s="30"/>
      <c r="D483" s="30"/>
      <c r="E483" s="30"/>
      <c r="F483" s="30"/>
      <c r="G483" s="30"/>
      <c r="H483" s="30"/>
      <c r="I483" s="30"/>
      <c r="J483" s="30"/>
    </row>
    <row r="484" spans="1:10" x14ac:dyDescent="0.25">
      <c r="A484" s="30"/>
      <c r="B484" s="30"/>
      <c r="C484" s="30"/>
      <c r="D484" s="30"/>
      <c r="E484" s="30"/>
      <c r="F484" s="30"/>
      <c r="G484" s="30"/>
      <c r="H484" s="30"/>
      <c r="I484" s="30"/>
      <c r="J484" s="30"/>
    </row>
    <row r="485" spans="1:10" x14ac:dyDescent="0.25">
      <c r="A485" s="30"/>
      <c r="B485" s="30"/>
      <c r="C485" s="30"/>
      <c r="D485" s="30"/>
      <c r="E485" s="30"/>
      <c r="F485" s="30"/>
      <c r="G485" s="30"/>
      <c r="H485" s="30"/>
      <c r="I485" s="30"/>
      <c r="J485" s="30"/>
    </row>
    <row r="486" spans="1:10" x14ac:dyDescent="0.25">
      <c r="A486" s="30"/>
      <c r="B486" s="30"/>
      <c r="C486" s="30"/>
      <c r="D486" s="30"/>
      <c r="E486" s="30"/>
      <c r="F486" s="30"/>
      <c r="G486" s="30"/>
      <c r="H486" s="30"/>
      <c r="I486" s="30"/>
      <c r="J486" s="30"/>
    </row>
    <row r="487" spans="1:10" x14ac:dyDescent="0.25">
      <c r="A487" s="30"/>
      <c r="B487" s="30"/>
      <c r="C487" s="30"/>
      <c r="D487" s="30"/>
      <c r="E487" s="30"/>
      <c r="F487" s="30"/>
      <c r="G487" s="30"/>
      <c r="H487" s="30"/>
      <c r="I487" s="30"/>
      <c r="J487" s="30"/>
    </row>
    <row r="488" spans="1:10" x14ac:dyDescent="0.25">
      <c r="A488" s="30"/>
      <c r="B488" s="30"/>
      <c r="C488" s="30"/>
      <c r="D488" s="30"/>
      <c r="E488" s="30"/>
      <c r="F488" s="30"/>
      <c r="G488" s="30"/>
      <c r="H488" s="30"/>
      <c r="I488" s="30"/>
      <c r="J488" s="30"/>
    </row>
    <row r="489" spans="1:10" x14ac:dyDescent="0.25">
      <c r="A489" s="30"/>
      <c r="B489" s="30"/>
      <c r="C489" s="30"/>
      <c r="D489" s="30"/>
      <c r="E489" s="30"/>
      <c r="F489" s="30"/>
      <c r="G489" s="30"/>
      <c r="H489" s="30"/>
      <c r="I489" s="30"/>
      <c r="J489" s="30"/>
    </row>
    <row r="490" spans="1:10" x14ac:dyDescent="0.25">
      <c r="A490" s="30"/>
      <c r="B490" s="30"/>
      <c r="C490" s="30"/>
      <c r="D490" s="30"/>
      <c r="E490" s="30"/>
      <c r="F490" s="30"/>
      <c r="G490" s="30"/>
      <c r="H490" s="30"/>
      <c r="I490" s="30"/>
      <c r="J490" s="30"/>
    </row>
    <row r="491" spans="1:10" x14ac:dyDescent="0.25">
      <c r="A491" s="30"/>
      <c r="B491" s="30"/>
      <c r="C491" s="30"/>
      <c r="D491" s="30"/>
      <c r="E491" s="30"/>
      <c r="F491" s="30"/>
      <c r="G491" s="30"/>
      <c r="H491" s="30"/>
      <c r="I491" s="30"/>
      <c r="J491" s="30"/>
    </row>
    <row r="492" spans="1:10" x14ac:dyDescent="0.25">
      <c r="A492" s="30"/>
      <c r="B492" s="30"/>
      <c r="C492" s="30"/>
      <c r="D492" s="30"/>
      <c r="E492" s="30"/>
      <c r="F492" s="30"/>
      <c r="G492" s="30"/>
      <c r="H492" s="30"/>
      <c r="I492" s="30"/>
      <c r="J492" s="30"/>
    </row>
    <row r="493" spans="1:10" x14ac:dyDescent="0.25">
      <c r="A493" s="30"/>
      <c r="B493" s="30"/>
      <c r="C493" s="30"/>
      <c r="D493" s="30"/>
      <c r="E493" s="30"/>
      <c r="F493" s="30"/>
      <c r="G493" s="30"/>
      <c r="H493" s="30"/>
      <c r="I493" s="30"/>
      <c r="J493" s="30"/>
    </row>
    <row r="494" spans="1:10" x14ac:dyDescent="0.25">
      <c r="A494" s="30"/>
      <c r="B494" s="30"/>
      <c r="C494" s="30"/>
      <c r="D494" s="30"/>
      <c r="E494" s="30"/>
      <c r="F494" s="30"/>
      <c r="G494" s="30"/>
      <c r="H494" s="30"/>
      <c r="I494" s="30"/>
      <c r="J494" s="30"/>
    </row>
    <row r="495" spans="1:10" x14ac:dyDescent="0.25">
      <c r="A495" s="30"/>
      <c r="B495" s="30"/>
      <c r="C495" s="30"/>
      <c r="D495" s="30"/>
      <c r="E495" s="30"/>
      <c r="F495" s="30"/>
      <c r="G495" s="30"/>
      <c r="H495" s="30"/>
      <c r="I495" s="30"/>
      <c r="J495" s="30"/>
    </row>
    <row r="496" spans="1:10" x14ac:dyDescent="0.25">
      <c r="A496" s="30"/>
      <c r="B496" s="30"/>
      <c r="C496" s="30"/>
      <c r="D496" s="30"/>
      <c r="E496" s="30"/>
      <c r="F496" s="30"/>
      <c r="G496" s="30"/>
      <c r="H496" s="30"/>
      <c r="I496" s="30"/>
      <c r="J496" s="30"/>
    </row>
    <row r="497" spans="1:10" x14ac:dyDescent="0.25">
      <c r="A497" s="30"/>
      <c r="B497" s="30"/>
      <c r="C497" s="30"/>
      <c r="D497" s="30"/>
      <c r="E497" s="30"/>
      <c r="F497" s="30"/>
      <c r="G497" s="30"/>
      <c r="H497" s="30"/>
      <c r="I497" s="30"/>
      <c r="J497" s="30"/>
    </row>
    <row r="498" spans="1:10" x14ac:dyDescent="0.25">
      <c r="A498" s="30"/>
      <c r="B498" s="30"/>
      <c r="C498" s="30"/>
      <c r="D498" s="30"/>
      <c r="E498" s="30"/>
      <c r="F498" s="30"/>
      <c r="G498" s="30"/>
      <c r="H498" s="30"/>
      <c r="I498" s="30"/>
      <c r="J498" s="30"/>
    </row>
    <row r="499" spans="1:10" x14ac:dyDescent="0.25">
      <c r="A499" s="30"/>
      <c r="B499" s="30"/>
      <c r="C499" s="30"/>
      <c r="D499" s="30"/>
      <c r="E499" s="30"/>
      <c r="F499" s="30"/>
      <c r="G499" s="30"/>
      <c r="H499" s="30"/>
      <c r="I499" s="30"/>
      <c r="J499" s="30"/>
    </row>
    <row r="500" spans="1:10" x14ac:dyDescent="0.25">
      <c r="A500" s="30"/>
      <c r="B500" s="30"/>
      <c r="C500" s="30"/>
      <c r="D500" s="30"/>
      <c r="E500" s="30"/>
      <c r="F500" s="30"/>
      <c r="G500" s="30"/>
      <c r="H500" s="30"/>
      <c r="I500" s="30"/>
      <c r="J500" s="30"/>
    </row>
    <row r="501" spans="1:10" x14ac:dyDescent="0.25">
      <c r="A501" s="30"/>
      <c r="B501" s="30"/>
      <c r="C501" s="30"/>
      <c r="D501" s="30"/>
      <c r="E501" s="30"/>
      <c r="F501" s="30"/>
      <c r="G501" s="30"/>
      <c r="H501" s="30"/>
      <c r="I501" s="30"/>
      <c r="J501" s="30"/>
    </row>
    <row r="502" spans="1:10" x14ac:dyDescent="0.25">
      <c r="A502" s="30"/>
      <c r="B502" s="30"/>
      <c r="C502" s="30"/>
      <c r="D502" s="30"/>
      <c r="E502" s="30"/>
      <c r="F502" s="30"/>
      <c r="G502" s="30"/>
      <c r="H502" s="30"/>
      <c r="I502" s="30"/>
      <c r="J502" s="30"/>
    </row>
    <row r="503" spans="1:10" x14ac:dyDescent="0.25">
      <c r="A503" s="30"/>
      <c r="B503" s="30"/>
      <c r="C503" s="30"/>
      <c r="D503" s="30"/>
      <c r="E503" s="30"/>
      <c r="F503" s="30"/>
      <c r="G503" s="30"/>
      <c r="H503" s="30"/>
      <c r="I503" s="30"/>
      <c r="J503" s="30"/>
    </row>
    <row r="504" spans="1:10" x14ac:dyDescent="0.25">
      <c r="A504" s="30"/>
      <c r="B504" s="30"/>
      <c r="C504" s="30"/>
      <c r="D504" s="30"/>
      <c r="E504" s="30"/>
      <c r="F504" s="30"/>
      <c r="G504" s="30"/>
      <c r="H504" s="30"/>
      <c r="I504" s="30"/>
      <c r="J504" s="30"/>
    </row>
    <row r="505" spans="1:10" x14ac:dyDescent="0.25">
      <c r="A505" s="30"/>
      <c r="B505" s="30"/>
      <c r="C505" s="30"/>
      <c r="D505" s="30"/>
      <c r="E505" s="30"/>
      <c r="F505" s="30"/>
      <c r="G505" s="30"/>
      <c r="H505" s="30"/>
      <c r="I505" s="30"/>
      <c r="J505" s="30"/>
    </row>
    <row r="506" spans="1:10" x14ac:dyDescent="0.25">
      <c r="A506" s="30"/>
      <c r="B506" s="30"/>
      <c r="C506" s="30"/>
      <c r="D506" s="30"/>
      <c r="E506" s="30"/>
      <c r="F506" s="30"/>
      <c r="G506" s="30"/>
      <c r="H506" s="30"/>
      <c r="I506" s="30"/>
      <c r="J506" s="30"/>
    </row>
    <row r="507" spans="1:10" x14ac:dyDescent="0.25">
      <c r="A507" s="30"/>
      <c r="B507" s="30"/>
      <c r="C507" s="30"/>
      <c r="D507" s="30"/>
      <c r="E507" s="30"/>
      <c r="F507" s="30"/>
      <c r="G507" s="30"/>
      <c r="H507" s="30"/>
      <c r="I507" s="30"/>
      <c r="J507" s="30"/>
    </row>
    <row r="508" spans="1:10" x14ac:dyDescent="0.25">
      <c r="A508" s="30"/>
      <c r="B508" s="30"/>
      <c r="C508" s="30"/>
      <c r="D508" s="30"/>
      <c r="E508" s="30"/>
      <c r="F508" s="30"/>
      <c r="G508" s="30"/>
      <c r="H508" s="30"/>
      <c r="I508" s="30"/>
      <c r="J508" s="30"/>
    </row>
    <row r="509" spans="1:10" x14ac:dyDescent="0.25">
      <c r="A509" s="30"/>
      <c r="B509" s="30"/>
      <c r="C509" s="30"/>
      <c r="D509" s="30"/>
      <c r="E509" s="30"/>
      <c r="F509" s="30"/>
      <c r="G509" s="30"/>
      <c r="H509" s="30"/>
      <c r="I509" s="30"/>
      <c r="J509" s="30"/>
    </row>
    <row r="510" spans="1:10" x14ac:dyDescent="0.25">
      <c r="A510" s="30"/>
      <c r="B510" s="30"/>
      <c r="C510" s="30"/>
      <c r="D510" s="30"/>
      <c r="E510" s="30"/>
      <c r="F510" s="30"/>
      <c r="G510" s="30"/>
      <c r="H510" s="30"/>
      <c r="I510" s="30"/>
      <c r="J510" s="30"/>
    </row>
    <row r="511" spans="1:10" x14ac:dyDescent="0.25">
      <c r="A511" s="30"/>
      <c r="B511" s="30"/>
      <c r="C511" s="30"/>
      <c r="D511" s="30"/>
      <c r="E511" s="30"/>
      <c r="F511" s="30"/>
      <c r="G511" s="30"/>
      <c r="H511" s="30"/>
      <c r="I511" s="30"/>
      <c r="J511" s="30"/>
    </row>
    <row r="512" spans="1:10" x14ac:dyDescent="0.25">
      <c r="A512" s="30"/>
      <c r="B512" s="30"/>
      <c r="C512" s="30"/>
      <c r="D512" s="30"/>
      <c r="E512" s="30"/>
      <c r="F512" s="30"/>
      <c r="G512" s="30"/>
      <c r="H512" s="30"/>
      <c r="I512" s="30"/>
      <c r="J512" s="30"/>
    </row>
    <row r="513" spans="1:10" x14ac:dyDescent="0.25">
      <c r="A513" s="30"/>
      <c r="B513" s="30"/>
      <c r="C513" s="30"/>
      <c r="D513" s="30"/>
      <c r="E513" s="30"/>
      <c r="F513" s="30"/>
      <c r="G513" s="30"/>
      <c r="H513" s="30"/>
      <c r="I513" s="30"/>
      <c r="J513" s="30"/>
    </row>
    <row r="514" spans="1:10" x14ac:dyDescent="0.25">
      <c r="A514" s="30"/>
      <c r="B514" s="30"/>
      <c r="C514" s="30"/>
      <c r="D514" s="30"/>
      <c r="E514" s="30"/>
      <c r="F514" s="30"/>
      <c r="G514" s="30"/>
      <c r="H514" s="30"/>
      <c r="I514" s="30"/>
      <c r="J514" s="30"/>
    </row>
    <row r="515" spans="1:10" x14ac:dyDescent="0.25">
      <c r="A515" s="30"/>
      <c r="B515" s="30"/>
      <c r="C515" s="30"/>
      <c r="D515" s="30"/>
      <c r="E515" s="30"/>
      <c r="F515" s="30"/>
      <c r="G515" s="30"/>
      <c r="H515" s="30"/>
      <c r="I515" s="30"/>
      <c r="J515" s="30"/>
    </row>
    <row r="516" spans="1:10" x14ac:dyDescent="0.25">
      <c r="A516" s="30"/>
      <c r="B516" s="30"/>
      <c r="C516" s="30"/>
      <c r="D516" s="30"/>
      <c r="E516" s="30"/>
      <c r="F516" s="30"/>
      <c r="G516" s="30"/>
      <c r="H516" s="30"/>
      <c r="I516" s="30"/>
      <c r="J516" s="30"/>
    </row>
    <row r="517" spans="1:10" x14ac:dyDescent="0.25">
      <c r="A517" s="30"/>
      <c r="B517" s="30"/>
      <c r="C517" s="30"/>
      <c r="D517" s="30"/>
      <c r="E517" s="30"/>
      <c r="F517" s="30"/>
      <c r="G517" s="30"/>
      <c r="H517" s="30"/>
      <c r="I517" s="30"/>
      <c r="J517" s="30"/>
    </row>
    <row r="518" spans="1:10" x14ac:dyDescent="0.25">
      <c r="A518" s="30"/>
      <c r="B518" s="30"/>
      <c r="C518" s="30"/>
      <c r="D518" s="30"/>
      <c r="E518" s="30"/>
      <c r="F518" s="30"/>
      <c r="G518" s="30"/>
      <c r="H518" s="30"/>
      <c r="I518" s="30"/>
      <c r="J518" s="30"/>
    </row>
    <row r="519" spans="1:10" x14ac:dyDescent="0.25">
      <c r="A519" s="30"/>
      <c r="B519" s="30"/>
      <c r="C519" s="30"/>
      <c r="D519" s="30"/>
      <c r="E519" s="30"/>
      <c r="F519" s="30"/>
      <c r="G519" s="30"/>
      <c r="H519" s="30"/>
      <c r="I519" s="30"/>
      <c r="J519" s="30"/>
    </row>
    <row r="520" spans="1:10" x14ac:dyDescent="0.25">
      <c r="A520" s="30"/>
      <c r="B520" s="30"/>
      <c r="C520" s="30"/>
      <c r="D520" s="30"/>
      <c r="E520" s="30"/>
      <c r="F520" s="30"/>
      <c r="G520" s="30"/>
      <c r="H520" s="30"/>
      <c r="I520" s="30"/>
      <c r="J520" s="30"/>
    </row>
    <row r="521" spans="1:10" x14ac:dyDescent="0.25">
      <c r="A521" s="30"/>
      <c r="B521" s="30"/>
      <c r="C521" s="30"/>
      <c r="D521" s="30"/>
      <c r="E521" s="30"/>
      <c r="F521" s="30"/>
      <c r="G521" s="30"/>
      <c r="H521" s="30"/>
      <c r="I521" s="30"/>
      <c r="J521" s="30"/>
    </row>
    <row r="522" spans="1:10" x14ac:dyDescent="0.25">
      <c r="A522" s="30"/>
      <c r="B522" s="30"/>
      <c r="C522" s="30"/>
      <c r="D522" s="30"/>
      <c r="E522" s="30"/>
      <c r="F522" s="30"/>
      <c r="G522" s="30"/>
      <c r="H522" s="30"/>
      <c r="I522" s="30"/>
      <c r="J522" s="30"/>
    </row>
    <row r="523" spans="1:10" x14ac:dyDescent="0.25">
      <c r="A523" s="30"/>
      <c r="B523" s="30"/>
      <c r="C523" s="30"/>
      <c r="D523" s="30"/>
      <c r="E523" s="30"/>
      <c r="F523" s="30"/>
      <c r="G523" s="30"/>
      <c r="H523" s="30"/>
      <c r="I523" s="30"/>
      <c r="J523" s="30"/>
    </row>
    <row r="524" spans="1:10" x14ac:dyDescent="0.25">
      <c r="A524" s="30"/>
      <c r="B524" s="30"/>
      <c r="C524" s="30"/>
      <c r="D524" s="30"/>
      <c r="E524" s="30"/>
      <c r="F524" s="30"/>
      <c r="G524" s="30"/>
      <c r="H524" s="30"/>
      <c r="I524" s="30"/>
      <c r="J524" s="30"/>
    </row>
    <row r="525" spans="1:10" x14ac:dyDescent="0.25">
      <c r="A525" s="30"/>
      <c r="B525" s="30"/>
      <c r="C525" s="30"/>
      <c r="D525" s="30"/>
      <c r="E525" s="30"/>
      <c r="F525" s="30"/>
      <c r="G525" s="30"/>
      <c r="H525" s="30"/>
      <c r="I525" s="30"/>
      <c r="J525" s="30"/>
    </row>
    <row r="526" spans="1:10" x14ac:dyDescent="0.25">
      <c r="A526" s="30"/>
      <c r="B526" s="30"/>
      <c r="C526" s="30"/>
      <c r="D526" s="30"/>
      <c r="E526" s="30"/>
      <c r="F526" s="30"/>
      <c r="G526" s="30"/>
      <c r="H526" s="30"/>
      <c r="I526" s="30"/>
      <c r="J526" s="30"/>
    </row>
    <row r="527" spans="1:10" x14ac:dyDescent="0.25">
      <c r="A527" s="30"/>
      <c r="B527" s="30"/>
      <c r="C527" s="30"/>
      <c r="D527" s="30"/>
      <c r="E527" s="30"/>
      <c r="F527" s="30"/>
      <c r="G527" s="30"/>
      <c r="H527" s="30"/>
      <c r="I527" s="30"/>
      <c r="J527" s="30"/>
    </row>
    <row r="528" spans="1:10" x14ac:dyDescent="0.25">
      <c r="A528" s="30"/>
      <c r="B528" s="30"/>
      <c r="C528" s="30"/>
      <c r="D528" s="30"/>
      <c r="E528" s="30"/>
      <c r="F528" s="30"/>
      <c r="G528" s="30"/>
      <c r="H528" s="30"/>
      <c r="I528" s="30"/>
      <c r="J528" s="30"/>
    </row>
    <row r="529" spans="1:10" x14ac:dyDescent="0.25">
      <c r="A529" s="30"/>
      <c r="B529" s="30"/>
      <c r="C529" s="30"/>
      <c r="D529" s="30"/>
      <c r="E529" s="30"/>
      <c r="F529" s="30"/>
      <c r="G529" s="30"/>
      <c r="H529" s="30"/>
      <c r="I529" s="30"/>
      <c r="J529" s="30"/>
    </row>
    <row r="530" spans="1:10" x14ac:dyDescent="0.25">
      <c r="A530" s="30"/>
      <c r="B530" s="30"/>
      <c r="C530" s="30"/>
      <c r="D530" s="30"/>
      <c r="E530" s="30"/>
      <c r="F530" s="30"/>
      <c r="G530" s="30"/>
      <c r="H530" s="30"/>
      <c r="I530" s="30"/>
      <c r="J530" s="30"/>
    </row>
    <row r="531" spans="1:10" x14ac:dyDescent="0.25">
      <c r="A531" s="30"/>
      <c r="B531" s="30"/>
      <c r="C531" s="30"/>
      <c r="D531" s="30"/>
      <c r="E531" s="30"/>
      <c r="F531" s="30"/>
      <c r="G531" s="30"/>
      <c r="H531" s="30"/>
      <c r="I531" s="30"/>
      <c r="J531" s="30"/>
    </row>
    <row r="532" spans="1:10" x14ac:dyDescent="0.25">
      <c r="A532" s="30"/>
      <c r="B532" s="30"/>
      <c r="C532" s="30"/>
      <c r="D532" s="30"/>
      <c r="E532" s="30"/>
      <c r="F532" s="30"/>
      <c r="G532" s="30"/>
      <c r="H532" s="30"/>
      <c r="I532" s="30"/>
      <c r="J532" s="30"/>
    </row>
    <row r="533" spans="1:10" x14ac:dyDescent="0.25">
      <c r="A533" s="30"/>
      <c r="B533" s="30"/>
      <c r="C533" s="30"/>
      <c r="D533" s="30"/>
      <c r="E533" s="30"/>
      <c r="F533" s="30"/>
      <c r="G533" s="30"/>
      <c r="H533" s="30"/>
      <c r="I533" s="30"/>
      <c r="J533" s="30"/>
    </row>
    <row r="534" spans="1:10" x14ac:dyDescent="0.25">
      <c r="A534" s="30"/>
      <c r="B534" s="30"/>
      <c r="C534" s="30"/>
      <c r="D534" s="30"/>
      <c r="E534" s="30"/>
      <c r="F534" s="30"/>
      <c r="G534" s="30"/>
      <c r="H534" s="30"/>
      <c r="I534" s="30"/>
      <c r="J534" s="30"/>
    </row>
    <row r="535" spans="1:10" x14ac:dyDescent="0.25">
      <c r="A535" s="30"/>
      <c r="B535" s="30"/>
      <c r="C535" s="30"/>
      <c r="D535" s="30"/>
      <c r="E535" s="30"/>
      <c r="F535" s="30"/>
      <c r="G535" s="30"/>
      <c r="H535" s="30"/>
      <c r="I535" s="30"/>
      <c r="J535" s="30"/>
    </row>
    <row r="536" spans="1:10" x14ac:dyDescent="0.25">
      <c r="A536" s="30"/>
      <c r="B536" s="30"/>
      <c r="C536" s="30"/>
      <c r="D536" s="30"/>
      <c r="E536" s="30"/>
      <c r="F536" s="30"/>
      <c r="G536" s="30"/>
      <c r="H536" s="30"/>
      <c r="I536" s="30"/>
      <c r="J536" s="30"/>
    </row>
    <row r="537" spans="1:10" x14ac:dyDescent="0.25">
      <c r="A537" s="30"/>
      <c r="B537" s="30"/>
      <c r="C537" s="30"/>
      <c r="D537" s="30"/>
      <c r="E537" s="30"/>
      <c r="F537" s="30"/>
      <c r="G537" s="30"/>
      <c r="H537" s="30"/>
      <c r="I537" s="30"/>
      <c r="J537" s="30"/>
    </row>
    <row r="538" spans="1:10" x14ac:dyDescent="0.25">
      <c r="A538" s="30"/>
      <c r="B538" s="30"/>
      <c r="C538" s="30"/>
      <c r="D538" s="30"/>
      <c r="E538" s="30"/>
      <c r="F538" s="30"/>
      <c r="G538" s="30"/>
      <c r="H538" s="30"/>
      <c r="I538" s="30"/>
      <c r="J538" s="30"/>
    </row>
    <row r="539" spans="1:10" x14ac:dyDescent="0.25">
      <c r="A539" s="30"/>
      <c r="B539" s="30"/>
      <c r="C539" s="30"/>
      <c r="D539" s="30"/>
      <c r="E539" s="30"/>
      <c r="F539" s="30"/>
      <c r="G539" s="30"/>
      <c r="H539" s="30"/>
      <c r="I539" s="30"/>
      <c r="J539" s="30"/>
    </row>
    <row r="540" spans="1:10" x14ac:dyDescent="0.25">
      <c r="A540" s="30"/>
      <c r="B540" s="30"/>
      <c r="C540" s="30"/>
      <c r="D540" s="30"/>
      <c r="E540" s="30"/>
      <c r="F540" s="30"/>
      <c r="G540" s="30"/>
      <c r="H540" s="30"/>
      <c r="I540" s="30"/>
      <c r="J540" s="30"/>
    </row>
    <row r="541" spans="1:10" x14ac:dyDescent="0.25">
      <c r="A541" s="30"/>
      <c r="B541" s="30"/>
      <c r="C541" s="30"/>
      <c r="D541" s="30"/>
      <c r="E541" s="30"/>
      <c r="F541" s="30"/>
      <c r="G541" s="30"/>
      <c r="H541" s="30"/>
      <c r="I541" s="30"/>
      <c r="J541" s="30"/>
    </row>
    <row r="542" spans="1:10" x14ac:dyDescent="0.25">
      <c r="A542" s="30"/>
      <c r="B542" s="30"/>
      <c r="C542" s="30"/>
      <c r="D542" s="30"/>
      <c r="E542" s="30"/>
      <c r="F542" s="30"/>
      <c r="G542" s="30"/>
      <c r="H542" s="30"/>
      <c r="I542" s="30"/>
      <c r="J542" s="30"/>
    </row>
    <row r="543" spans="1:10" x14ac:dyDescent="0.25">
      <c r="A543" s="30"/>
      <c r="B543" s="30"/>
      <c r="C543" s="30"/>
      <c r="D543" s="30"/>
      <c r="E543" s="30"/>
      <c r="F543" s="30"/>
      <c r="G543" s="30"/>
      <c r="H543" s="30"/>
      <c r="I543" s="30"/>
      <c r="J543" s="30"/>
    </row>
    <row r="544" spans="1:10" x14ac:dyDescent="0.25">
      <c r="A544" s="30"/>
      <c r="B544" s="30"/>
      <c r="C544" s="30"/>
      <c r="D544" s="30"/>
      <c r="E544" s="30"/>
      <c r="F544" s="30"/>
      <c r="G544" s="30"/>
      <c r="H544" s="30"/>
      <c r="I544" s="30"/>
      <c r="J544" s="30"/>
    </row>
    <row r="545" spans="1:10" x14ac:dyDescent="0.25">
      <c r="A545" s="30"/>
      <c r="B545" s="30"/>
      <c r="C545" s="30"/>
      <c r="D545" s="30"/>
      <c r="E545" s="30"/>
      <c r="F545" s="30"/>
      <c r="G545" s="30"/>
      <c r="H545" s="30"/>
      <c r="I545" s="30"/>
      <c r="J545" s="30"/>
    </row>
    <row r="546" spans="1:10" x14ac:dyDescent="0.25">
      <c r="A546" s="30"/>
      <c r="B546" s="30"/>
      <c r="C546" s="30"/>
      <c r="D546" s="30"/>
      <c r="E546" s="30"/>
      <c r="F546" s="30"/>
      <c r="G546" s="30"/>
      <c r="H546" s="30"/>
      <c r="I546" s="30"/>
      <c r="J546" s="30"/>
    </row>
    <row r="547" spans="1:10" x14ac:dyDescent="0.25">
      <c r="A547" s="30"/>
      <c r="B547" s="30"/>
      <c r="C547" s="30"/>
      <c r="D547" s="30"/>
      <c r="E547" s="30"/>
      <c r="F547" s="30"/>
      <c r="G547" s="30"/>
      <c r="H547" s="30"/>
      <c r="I547" s="30"/>
      <c r="J547" s="30"/>
    </row>
    <row r="548" spans="1:10" x14ac:dyDescent="0.25">
      <c r="A548" s="30"/>
      <c r="B548" s="30"/>
      <c r="C548" s="30"/>
      <c r="D548" s="30"/>
      <c r="E548" s="30"/>
      <c r="F548" s="30"/>
      <c r="G548" s="30"/>
      <c r="H548" s="30"/>
      <c r="I548" s="30"/>
      <c r="J548" s="30"/>
    </row>
    <row r="549" spans="1:10" x14ac:dyDescent="0.25">
      <c r="A549" s="30"/>
      <c r="B549" s="30"/>
      <c r="C549" s="30"/>
      <c r="D549" s="30"/>
      <c r="E549" s="30"/>
      <c r="F549" s="30"/>
      <c r="G549" s="30"/>
      <c r="H549" s="30"/>
      <c r="I549" s="30"/>
      <c r="J549" s="30"/>
    </row>
    <row r="550" spans="1:10" x14ac:dyDescent="0.25">
      <c r="A550" s="30"/>
      <c r="B550" s="30"/>
      <c r="C550" s="30"/>
      <c r="D550" s="30"/>
      <c r="E550" s="30"/>
      <c r="F550" s="30"/>
      <c r="G550" s="30"/>
      <c r="H550" s="30"/>
      <c r="I550" s="30"/>
      <c r="J550" s="30"/>
    </row>
    <row r="551" spans="1:10" x14ac:dyDescent="0.25">
      <c r="A551" s="30"/>
      <c r="B551" s="30"/>
      <c r="C551" s="30"/>
      <c r="D551" s="30"/>
      <c r="E551" s="30"/>
      <c r="F551" s="30"/>
      <c r="G551" s="30"/>
      <c r="H551" s="30"/>
      <c r="I551" s="30"/>
      <c r="J551" s="30"/>
    </row>
    <row r="552" spans="1:10" x14ac:dyDescent="0.25">
      <c r="A552" s="30"/>
      <c r="B552" s="30"/>
      <c r="C552" s="30"/>
      <c r="D552" s="30"/>
      <c r="E552" s="30"/>
      <c r="F552" s="30"/>
      <c r="G552" s="30"/>
      <c r="H552" s="30"/>
      <c r="I552" s="30"/>
      <c r="J552" s="30"/>
    </row>
    <row r="553" spans="1:10" x14ac:dyDescent="0.25">
      <c r="A553" s="30"/>
      <c r="B553" s="30"/>
      <c r="C553" s="30"/>
      <c r="D553" s="30"/>
      <c r="E553" s="30"/>
      <c r="F553" s="30"/>
      <c r="G553" s="30"/>
      <c r="H553" s="30"/>
      <c r="I553" s="30"/>
      <c r="J553" s="30"/>
    </row>
    <row r="554" spans="1:10" x14ac:dyDescent="0.25">
      <c r="A554" s="30"/>
      <c r="B554" s="30"/>
      <c r="C554" s="30"/>
      <c r="D554" s="30"/>
      <c r="E554" s="30"/>
      <c r="F554" s="30"/>
      <c r="G554" s="30"/>
      <c r="H554" s="30"/>
      <c r="I554" s="30"/>
      <c r="J554" s="30"/>
    </row>
    <row r="555" spans="1:10" x14ac:dyDescent="0.25">
      <c r="A555" s="30"/>
      <c r="B555" s="30"/>
      <c r="C555" s="30"/>
      <c r="D555" s="30"/>
      <c r="E555" s="30"/>
      <c r="F555" s="30"/>
      <c r="G555" s="30"/>
      <c r="H555" s="30"/>
      <c r="I555" s="30"/>
      <c r="J555" s="30"/>
    </row>
    <row r="556" spans="1:10" x14ac:dyDescent="0.25">
      <c r="A556" s="30"/>
      <c r="B556" s="30"/>
      <c r="C556" s="30"/>
      <c r="D556" s="30"/>
      <c r="E556" s="30"/>
      <c r="F556" s="30"/>
      <c r="G556" s="30"/>
      <c r="H556" s="30"/>
      <c r="I556" s="30"/>
      <c r="J556" s="30"/>
    </row>
    <row r="557" spans="1:10" x14ac:dyDescent="0.25">
      <c r="A557" s="30"/>
      <c r="B557" s="30"/>
      <c r="C557" s="30"/>
      <c r="D557" s="30"/>
      <c r="E557" s="30"/>
      <c r="F557" s="30"/>
      <c r="G557" s="30"/>
      <c r="H557" s="30"/>
      <c r="I557" s="30"/>
      <c r="J557" s="30"/>
    </row>
    <row r="558" spans="1:10" x14ac:dyDescent="0.25">
      <c r="A558" s="30"/>
      <c r="B558" s="30"/>
      <c r="C558" s="30"/>
      <c r="D558" s="30"/>
      <c r="E558" s="30"/>
      <c r="F558" s="30"/>
      <c r="G558" s="30"/>
      <c r="H558" s="30"/>
      <c r="I558" s="30"/>
      <c r="J558" s="30"/>
    </row>
    <row r="559" spans="1:10" x14ac:dyDescent="0.25">
      <c r="A559" s="30"/>
      <c r="B559" s="30"/>
      <c r="C559" s="30"/>
      <c r="D559" s="30"/>
      <c r="E559" s="30"/>
      <c r="F559" s="30"/>
      <c r="G559" s="30"/>
      <c r="H559" s="30"/>
      <c r="I559" s="30"/>
      <c r="J559" s="30"/>
    </row>
    <row r="560" spans="1:10" x14ac:dyDescent="0.25">
      <c r="A560" s="30"/>
      <c r="B560" s="30"/>
      <c r="C560" s="30"/>
      <c r="D560" s="30"/>
      <c r="E560" s="30"/>
      <c r="F560" s="30"/>
      <c r="G560" s="30"/>
      <c r="H560" s="30"/>
      <c r="I560" s="30"/>
      <c r="J560" s="30"/>
    </row>
    <row r="561" spans="1:10" x14ac:dyDescent="0.25">
      <c r="A561" s="30"/>
      <c r="B561" s="30"/>
      <c r="C561" s="30"/>
      <c r="D561" s="30"/>
      <c r="E561" s="30"/>
      <c r="F561" s="30"/>
      <c r="G561" s="30"/>
      <c r="H561" s="30"/>
      <c r="I561" s="30"/>
      <c r="J561" s="30"/>
    </row>
    <row r="562" spans="1:10" x14ac:dyDescent="0.25">
      <c r="A562" s="30"/>
      <c r="B562" s="30"/>
      <c r="C562" s="30"/>
      <c r="D562" s="30"/>
      <c r="E562" s="30"/>
      <c r="F562" s="30"/>
      <c r="G562" s="30"/>
      <c r="H562" s="30"/>
      <c r="I562" s="30"/>
      <c r="J562" s="30"/>
    </row>
    <row r="563" spans="1:10" x14ac:dyDescent="0.25">
      <c r="A563" s="30"/>
      <c r="B563" s="30"/>
      <c r="C563" s="30"/>
      <c r="D563" s="30"/>
      <c r="E563" s="30"/>
      <c r="F563" s="30"/>
      <c r="G563" s="30"/>
      <c r="H563" s="30"/>
      <c r="I563" s="30"/>
      <c r="J563" s="30"/>
    </row>
    <row r="564" spans="1:10" x14ac:dyDescent="0.25">
      <c r="A564" s="30"/>
      <c r="B564" s="30"/>
      <c r="C564" s="30"/>
      <c r="D564" s="30"/>
      <c r="E564" s="30"/>
      <c r="F564" s="30"/>
      <c r="G564" s="30"/>
      <c r="H564" s="30"/>
      <c r="I564" s="30"/>
      <c r="J564" s="30"/>
    </row>
    <row r="565" spans="1:10" x14ac:dyDescent="0.25">
      <c r="A565" s="30"/>
      <c r="B565" s="30"/>
      <c r="C565" s="30"/>
      <c r="D565" s="30"/>
      <c r="E565" s="30"/>
      <c r="F565" s="30"/>
      <c r="G565" s="30"/>
      <c r="H565" s="30"/>
      <c r="I565" s="30"/>
      <c r="J565" s="30"/>
    </row>
    <row r="566" spans="1:10" x14ac:dyDescent="0.25">
      <c r="A566" s="30"/>
      <c r="B566" s="30"/>
      <c r="C566" s="30"/>
      <c r="D566" s="30"/>
      <c r="E566" s="30"/>
      <c r="F566" s="30"/>
      <c r="G566" s="30"/>
      <c r="H566" s="30"/>
      <c r="I566" s="30"/>
      <c r="J566" s="30"/>
    </row>
    <row r="567" spans="1:10" x14ac:dyDescent="0.25">
      <c r="A567" s="30"/>
      <c r="B567" s="30"/>
      <c r="C567" s="30"/>
      <c r="D567" s="30"/>
      <c r="E567" s="30"/>
      <c r="F567" s="30"/>
      <c r="G567" s="30"/>
      <c r="H567" s="30"/>
      <c r="I567" s="30"/>
      <c r="J567" s="30"/>
    </row>
    <row r="568" spans="1:10" x14ac:dyDescent="0.25">
      <c r="A568" s="30"/>
      <c r="B568" s="30"/>
      <c r="C568" s="30"/>
      <c r="D568" s="30"/>
      <c r="E568" s="30"/>
      <c r="F568" s="30"/>
      <c r="G568" s="30"/>
      <c r="H568" s="30"/>
      <c r="I568" s="30"/>
      <c r="J568" s="30"/>
    </row>
    <row r="569" spans="1:10" x14ac:dyDescent="0.25">
      <c r="A569" s="30"/>
      <c r="B569" s="30"/>
      <c r="C569" s="30"/>
      <c r="D569" s="30"/>
      <c r="E569" s="30"/>
      <c r="F569" s="30"/>
      <c r="G569" s="30"/>
      <c r="H569" s="30"/>
      <c r="I569" s="30"/>
      <c r="J569" s="30"/>
    </row>
    <row r="570" spans="1:10" x14ac:dyDescent="0.25">
      <c r="A570" s="30"/>
      <c r="B570" s="30"/>
      <c r="C570" s="30"/>
      <c r="D570" s="30"/>
      <c r="E570" s="30"/>
      <c r="F570" s="30"/>
      <c r="G570" s="30"/>
      <c r="H570" s="30"/>
      <c r="I570" s="30"/>
      <c r="J570" s="30"/>
    </row>
    <row r="571" spans="1:10" x14ac:dyDescent="0.25">
      <c r="A571" s="30"/>
      <c r="B571" s="30"/>
      <c r="C571" s="30"/>
      <c r="D571" s="30"/>
      <c r="E571" s="30"/>
      <c r="F571" s="30"/>
      <c r="G571" s="30"/>
      <c r="H571" s="30"/>
      <c r="I571" s="30"/>
      <c r="J571" s="30"/>
    </row>
    <row r="572" spans="1:10" x14ac:dyDescent="0.25">
      <c r="A572" s="30"/>
      <c r="B572" s="30"/>
      <c r="C572" s="30"/>
      <c r="D572" s="30"/>
      <c r="E572" s="30"/>
      <c r="F572" s="30"/>
      <c r="G572" s="30"/>
      <c r="H572" s="30"/>
      <c r="I572" s="30"/>
      <c r="J572" s="30"/>
    </row>
    <row r="573" spans="1:10" x14ac:dyDescent="0.25">
      <c r="A573" s="30"/>
      <c r="B573" s="30"/>
      <c r="C573" s="30"/>
      <c r="D573" s="30"/>
      <c r="E573" s="30"/>
      <c r="F573" s="30"/>
      <c r="G573" s="30"/>
      <c r="H573" s="30"/>
      <c r="I573" s="30"/>
      <c r="J573" s="30"/>
    </row>
    <row r="574" spans="1:10" x14ac:dyDescent="0.25">
      <c r="A574" s="30"/>
      <c r="B574" s="30"/>
      <c r="C574" s="30"/>
      <c r="D574" s="30"/>
      <c r="E574" s="30"/>
      <c r="F574" s="30"/>
      <c r="G574" s="30"/>
      <c r="H574" s="30"/>
      <c r="I574" s="30"/>
      <c r="J574" s="30"/>
    </row>
    <row r="575" spans="1:10" x14ac:dyDescent="0.25">
      <c r="A575" s="30"/>
      <c r="B575" s="30"/>
      <c r="C575" s="30"/>
      <c r="D575" s="30"/>
      <c r="E575" s="30"/>
      <c r="F575" s="30"/>
      <c r="G575" s="30"/>
      <c r="H575" s="30"/>
      <c r="I575" s="30"/>
      <c r="J575" s="30"/>
    </row>
    <row r="576" spans="1:10" x14ac:dyDescent="0.25">
      <c r="A576" s="30"/>
      <c r="B576" s="30"/>
      <c r="C576" s="30"/>
      <c r="D576" s="30"/>
      <c r="E576" s="30"/>
      <c r="F576" s="30"/>
      <c r="G576" s="30"/>
      <c r="H576" s="30"/>
      <c r="I576" s="30"/>
      <c r="J576" s="30"/>
    </row>
    <row r="577" spans="1:10" x14ac:dyDescent="0.25">
      <c r="A577" s="30"/>
      <c r="B577" s="30"/>
      <c r="C577" s="30"/>
      <c r="D577" s="30"/>
      <c r="E577" s="30"/>
      <c r="F577" s="30"/>
      <c r="G577" s="30"/>
      <c r="H577" s="30"/>
      <c r="I577" s="30"/>
      <c r="J577" s="30"/>
    </row>
    <row r="578" spans="1:10" x14ac:dyDescent="0.25">
      <c r="A578" s="30"/>
      <c r="B578" s="30"/>
      <c r="C578" s="30"/>
      <c r="D578" s="30"/>
      <c r="E578" s="30"/>
      <c r="F578" s="30"/>
      <c r="G578" s="30"/>
      <c r="H578" s="30"/>
      <c r="I578" s="30"/>
      <c r="J578" s="30"/>
    </row>
    <row r="579" spans="1:10" x14ac:dyDescent="0.25">
      <c r="A579" s="30"/>
      <c r="B579" s="30"/>
      <c r="C579" s="30"/>
      <c r="D579" s="30"/>
      <c r="E579" s="30"/>
      <c r="F579" s="30"/>
      <c r="G579" s="30"/>
      <c r="H579" s="30"/>
      <c r="I579" s="30"/>
      <c r="J579" s="30"/>
    </row>
    <row r="580" spans="1:10" x14ac:dyDescent="0.25">
      <c r="A580" s="30"/>
      <c r="B580" s="30"/>
      <c r="C580" s="30"/>
      <c r="D580" s="30"/>
      <c r="E580" s="30"/>
      <c r="F580" s="30"/>
      <c r="G580" s="30"/>
      <c r="H580" s="30"/>
      <c r="I580" s="30"/>
      <c r="J580" s="30"/>
    </row>
    <row r="581" spans="1:10" x14ac:dyDescent="0.25">
      <c r="A581" s="30"/>
      <c r="B581" s="30"/>
      <c r="C581" s="30"/>
      <c r="D581" s="30"/>
      <c r="E581" s="30"/>
      <c r="F581" s="30"/>
      <c r="G581" s="30"/>
      <c r="H581" s="30"/>
      <c r="I581" s="30"/>
      <c r="J581" s="30"/>
    </row>
    <row r="582" spans="1:10" x14ac:dyDescent="0.25">
      <c r="A582" s="30"/>
      <c r="B582" s="30"/>
      <c r="C582" s="30"/>
      <c r="D582" s="30"/>
      <c r="E582" s="30"/>
      <c r="F582" s="30"/>
      <c r="G582" s="30"/>
      <c r="H582" s="30"/>
      <c r="I582" s="30"/>
      <c r="J582" s="30"/>
    </row>
    <row r="583" spans="1:10" x14ac:dyDescent="0.25">
      <c r="A583" s="30"/>
      <c r="B583" s="30"/>
      <c r="C583" s="30"/>
      <c r="D583" s="30"/>
      <c r="E583" s="30"/>
      <c r="F583" s="30"/>
      <c r="G583" s="30"/>
      <c r="H583" s="30"/>
      <c r="I583" s="30"/>
      <c r="J583" s="30"/>
    </row>
    <row r="584" spans="1:10" x14ac:dyDescent="0.25">
      <c r="A584" s="30"/>
      <c r="B584" s="30"/>
      <c r="C584" s="30"/>
      <c r="D584" s="30"/>
      <c r="E584" s="30"/>
      <c r="F584" s="30"/>
      <c r="G584" s="30"/>
      <c r="H584" s="30"/>
      <c r="I584" s="30"/>
      <c r="J584" s="30"/>
    </row>
    <row r="585" spans="1:10" x14ac:dyDescent="0.25">
      <c r="A585" s="30"/>
      <c r="B585" s="30"/>
      <c r="C585" s="30"/>
      <c r="D585" s="30"/>
      <c r="E585" s="30"/>
      <c r="F585" s="30"/>
      <c r="G585" s="30"/>
      <c r="H585" s="30"/>
      <c r="I585" s="30"/>
      <c r="J585" s="30"/>
    </row>
    <row r="586" spans="1:10" x14ac:dyDescent="0.25">
      <c r="A586" s="30"/>
      <c r="B586" s="30"/>
      <c r="C586" s="30"/>
      <c r="D586" s="30"/>
      <c r="E586" s="30"/>
      <c r="F586" s="30"/>
      <c r="G586" s="30"/>
      <c r="H586" s="30"/>
      <c r="I586" s="30"/>
      <c r="J586" s="30"/>
    </row>
    <row r="587" spans="1:10" x14ac:dyDescent="0.25">
      <c r="A587" s="30"/>
      <c r="B587" s="30"/>
      <c r="C587" s="30"/>
      <c r="D587" s="30"/>
      <c r="E587" s="30"/>
      <c r="F587" s="30"/>
      <c r="G587" s="30"/>
      <c r="H587" s="30"/>
      <c r="I587" s="30"/>
      <c r="J587" s="30"/>
    </row>
    <row r="588" spans="1:10" x14ac:dyDescent="0.25">
      <c r="A588" s="30"/>
      <c r="B588" s="30"/>
      <c r="C588" s="30"/>
      <c r="D588" s="30"/>
      <c r="E588" s="30"/>
      <c r="F588" s="30"/>
      <c r="G588" s="30"/>
      <c r="H588" s="30"/>
      <c r="I588" s="30"/>
      <c r="J588" s="30"/>
    </row>
    <row r="589" spans="1:10" x14ac:dyDescent="0.25">
      <c r="A589" s="30"/>
      <c r="B589" s="30"/>
      <c r="C589" s="30"/>
      <c r="D589" s="30"/>
      <c r="E589" s="30"/>
      <c r="F589" s="30"/>
      <c r="G589" s="30"/>
      <c r="H589" s="30"/>
      <c r="I589" s="30"/>
      <c r="J589" s="30"/>
    </row>
    <row r="590" spans="1:10" x14ac:dyDescent="0.25">
      <c r="A590" s="30"/>
      <c r="B590" s="30"/>
      <c r="C590" s="30"/>
      <c r="D590" s="30"/>
      <c r="E590" s="30"/>
      <c r="F590" s="30"/>
      <c r="G590" s="30"/>
      <c r="H590" s="30"/>
      <c r="I590" s="30"/>
      <c r="J590" s="30"/>
    </row>
    <row r="591" spans="1:10" x14ac:dyDescent="0.25">
      <c r="A591" s="30"/>
      <c r="B591" s="30"/>
      <c r="C591" s="30"/>
      <c r="D591" s="30"/>
      <c r="E591" s="30"/>
      <c r="F591" s="30"/>
      <c r="G591" s="30"/>
      <c r="H591" s="30"/>
      <c r="I591" s="30"/>
      <c r="J591" s="30"/>
    </row>
    <row r="592" spans="1:10" x14ac:dyDescent="0.25">
      <c r="A592" s="30"/>
      <c r="B592" s="30"/>
      <c r="C592" s="30"/>
      <c r="D592" s="30"/>
      <c r="E592" s="30"/>
      <c r="F592" s="30"/>
      <c r="G592" s="30"/>
      <c r="H592" s="30"/>
      <c r="I592" s="30"/>
      <c r="J592" s="30"/>
    </row>
    <row r="593" spans="1:10" x14ac:dyDescent="0.25">
      <c r="A593" s="30"/>
      <c r="B593" s="30"/>
      <c r="C593" s="30"/>
      <c r="D593" s="30"/>
      <c r="E593" s="30"/>
      <c r="F593" s="30"/>
      <c r="G593" s="30"/>
      <c r="H593" s="30"/>
      <c r="I593" s="30"/>
      <c r="J593" s="30"/>
    </row>
    <row r="594" spans="1:10" x14ac:dyDescent="0.25">
      <c r="A594" s="30"/>
      <c r="B594" s="30"/>
      <c r="C594" s="30"/>
      <c r="D594" s="30"/>
      <c r="E594" s="30"/>
      <c r="F594" s="30"/>
      <c r="G594" s="30"/>
      <c r="H594" s="30"/>
      <c r="I594" s="30"/>
      <c r="J594" s="30"/>
    </row>
    <row r="595" spans="1:10" x14ac:dyDescent="0.25">
      <c r="A595" s="30"/>
      <c r="B595" s="30"/>
      <c r="C595" s="30"/>
      <c r="D595" s="30"/>
      <c r="E595" s="30"/>
      <c r="F595" s="30"/>
      <c r="G595" s="30"/>
      <c r="H595" s="30"/>
      <c r="I595" s="30"/>
      <c r="J595" s="30"/>
    </row>
    <row r="596" spans="1:10" x14ac:dyDescent="0.25">
      <c r="A596" s="30"/>
      <c r="B596" s="30"/>
      <c r="C596" s="30"/>
      <c r="D596" s="30"/>
      <c r="E596" s="30"/>
      <c r="F596" s="30"/>
      <c r="G596" s="30"/>
      <c r="H596" s="30"/>
      <c r="I596" s="30"/>
      <c r="J596" s="30"/>
    </row>
    <row r="597" spans="1:10" x14ac:dyDescent="0.25">
      <c r="A597" s="30"/>
      <c r="B597" s="30"/>
      <c r="C597" s="30"/>
      <c r="D597" s="30"/>
      <c r="E597" s="30"/>
      <c r="F597" s="30"/>
      <c r="G597" s="30"/>
      <c r="H597" s="30"/>
      <c r="I597" s="30"/>
      <c r="J597" s="30"/>
    </row>
    <row r="598" spans="1:10" x14ac:dyDescent="0.25">
      <c r="A598" s="30"/>
      <c r="B598" s="30"/>
      <c r="C598" s="30"/>
      <c r="D598" s="30"/>
      <c r="E598" s="30"/>
      <c r="F598" s="30"/>
      <c r="G598" s="30"/>
      <c r="H598" s="30"/>
      <c r="I598" s="30"/>
      <c r="J598" s="30"/>
    </row>
    <row r="599" spans="1:10" x14ac:dyDescent="0.25">
      <c r="A599" s="30"/>
      <c r="B599" s="30"/>
      <c r="C599" s="30"/>
      <c r="D599" s="30"/>
      <c r="E599" s="30"/>
      <c r="F599" s="30"/>
      <c r="G599" s="30"/>
      <c r="H599" s="30"/>
      <c r="I599" s="30"/>
      <c r="J599" s="30"/>
    </row>
    <row r="600" spans="1:10" x14ac:dyDescent="0.25">
      <c r="A600" s="30"/>
      <c r="B600" s="30"/>
      <c r="C600" s="30"/>
      <c r="D600" s="30"/>
      <c r="E600" s="30"/>
      <c r="F600" s="30"/>
      <c r="G600" s="30"/>
      <c r="H600" s="30"/>
      <c r="I600" s="30"/>
      <c r="J600" s="30"/>
    </row>
    <row r="601" spans="1:10" x14ac:dyDescent="0.25">
      <c r="A601" s="30"/>
      <c r="B601" s="30"/>
      <c r="C601" s="30"/>
      <c r="D601" s="30"/>
      <c r="E601" s="30"/>
      <c r="F601" s="30"/>
      <c r="G601" s="30"/>
      <c r="H601" s="30"/>
      <c r="I601" s="30"/>
      <c r="J601" s="30"/>
    </row>
    <row r="602" spans="1:10" x14ac:dyDescent="0.25">
      <c r="A602" s="30"/>
      <c r="B602" s="30"/>
      <c r="C602" s="30"/>
      <c r="D602" s="30"/>
      <c r="E602" s="30"/>
      <c r="F602" s="30"/>
      <c r="G602" s="30"/>
      <c r="H602" s="30"/>
      <c r="I602" s="30"/>
      <c r="J602" s="30"/>
    </row>
    <row r="603" spans="1:10" x14ac:dyDescent="0.25">
      <c r="A603" s="30"/>
      <c r="B603" s="30"/>
      <c r="C603" s="30"/>
      <c r="D603" s="30"/>
      <c r="E603" s="30"/>
      <c r="F603" s="30"/>
      <c r="G603" s="30"/>
      <c r="H603" s="30"/>
      <c r="I603" s="30"/>
      <c r="J603" s="30"/>
    </row>
    <row r="604" spans="1:10" x14ac:dyDescent="0.25">
      <c r="A604" s="30"/>
      <c r="B604" s="30"/>
      <c r="C604" s="30"/>
      <c r="D604" s="30"/>
      <c r="E604" s="30"/>
      <c r="F604" s="30"/>
      <c r="G604" s="30"/>
      <c r="H604" s="30"/>
      <c r="I604" s="30"/>
      <c r="J604" s="30"/>
    </row>
    <row r="605" spans="1:10" x14ac:dyDescent="0.25">
      <c r="A605" s="30"/>
      <c r="B605" s="30"/>
      <c r="C605" s="30"/>
      <c r="D605" s="30"/>
      <c r="E605" s="30"/>
      <c r="F605" s="30"/>
      <c r="G605" s="30"/>
      <c r="H605" s="30"/>
      <c r="I605" s="30"/>
      <c r="J605" s="30"/>
    </row>
    <row r="606" spans="1:10" x14ac:dyDescent="0.25">
      <c r="A606" s="30"/>
      <c r="B606" s="30"/>
      <c r="C606" s="30"/>
      <c r="D606" s="30"/>
      <c r="E606" s="30"/>
      <c r="F606" s="30"/>
      <c r="G606" s="30"/>
      <c r="H606" s="30"/>
      <c r="I606" s="30"/>
      <c r="J606" s="30"/>
    </row>
    <row r="607" spans="1:10" x14ac:dyDescent="0.25">
      <c r="A607" s="30"/>
      <c r="B607" s="30"/>
      <c r="C607" s="30"/>
      <c r="D607" s="30"/>
      <c r="E607" s="30"/>
      <c r="F607" s="30"/>
      <c r="G607" s="30"/>
      <c r="H607" s="30"/>
      <c r="I607" s="30"/>
      <c r="J607" s="30"/>
    </row>
    <row r="608" spans="1:10" x14ac:dyDescent="0.25">
      <c r="A608" s="30"/>
      <c r="B608" s="30"/>
      <c r="C608" s="30"/>
      <c r="D608" s="30"/>
      <c r="E608" s="30"/>
      <c r="F608" s="30"/>
      <c r="G608" s="30"/>
      <c r="H608" s="30"/>
      <c r="I608" s="30"/>
      <c r="J608" s="30"/>
    </row>
    <row r="609" spans="1:10" x14ac:dyDescent="0.25">
      <c r="A609" s="30"/>
      <c r="B609" s="30"/>
      <c r="C609" s="30"/>
      <c r="D609" s="30"/>
      <c r="E609" s="30"/>
      <c r="F609" s="30"/>
      <c r="G609" s="30"/>
      <c r="H609" s="30"/>
      <c r="I609" s="30"/>
      <c r="J609" s="30"/>
    </row>
    <row r="610" spans="1:10" x14ac:dyDescent="0.25">
      <c r="A610" s="30"/>
      <c r="B610" s="30"/>
      <c r="C610" s="30"/>
      <c r="D610" s="30"/>
      <c r="E610" s="30"/>
      <c r="F610" s="30"/>
      <c r="G610" s="30"/>
      <c r="H610" s="30"/>
      <c r="I610" s="30"/>
      <c r="J610" s="30"/>
    </row>
    <row r="611" spans="1:10" x14ac:dyDescent="0.25">
      <c r="A611" s="30"/>
      <c r="B611" s="30"/>
      <c r="C611" s="30"/>
      <c r="D611" s="30"/>
      <c r="E611" s="30"/>
      <c r="F611" s="30"/>
      <c r="G611" s="30"/>
      <c r="H611" s="30"/>
      <c r="I611" s="30"/>
      <c r="J611" s="30"/>
    </row>
    <row r="612" spans="1:10" x14ac:dyDescent="0.25">
      <c r="A612" s="30"/>
      <c r="B612" s="30"/>
      <c r="C612" s="30"/>
      <c r="D612" s="30"/>
      <c r="E612" s="30"/>
      <c r="F612" s="30"/>
      <c r="G612" s="30"/>
      <c r="H612" s="30"/>
      <c r="I612" s="30"/>
      <c r="J612" s="30"/>
    </row>
    <row r="613" spans="1:10" x14ac:dyDescent="0.25">
      <c r="A613" s="30"/>
      <c r="B613" s="30"/>
      <c r="C613" s="30"/>
      <c r="D613" s="30"/>
      <c r="E613" s="30"/>
      <c r="F613" s="30"/>
      <c r="G613" s="30"/>
      <c r="H613" s="30"/>
      <c r="I613" s="30"/>
      <c r="J613" s="30"/>
    </row>
    <row r="614" spans="1:10" x14ac:dyDescent="0.25">
      <c r="A614" s="30"/>
      <c r="B614" s="30"/>
      <c r="C614" s="30"/>
      <c r="D614" s="30"/>
      <c r="E614" s="30"/>
      <c r="F614" s="30"/>
      <c r="G614" s="30"/>
      <c r="H614" s="30"/>
      <c r="I614" s="30"/>
      <c r="J614" s="30"/>
    </row>
    <row r="615" spans="1:10" x14ac:dyDescent="0.25">
      <c r="A615" s="30"/>
      <c r="B615" s="30"/>
      <c r="C615" s="30"/>
      <c r="D615" s="30"/>
      <c r="E615" s="30"/>
      <c r="F615" s="30"/>
      <c r="G615" s="30"/>
      <c r="H615" s="30"/>
      <c r="I615" s="30"/>
      <c r="J615" s="30"/>
    </row>
    <row r="616" spans="1:10" x14ac:dyDescent="0.25">
      <c r="A616" s="30"/>
      <c r="B616" s="30"/>
      <c r="C616" s="30"/>
      <c r="D616" s="30"/>
      <c r="E616" s="30"/>
      <c r="F616" s="30"/>
      <c r="G616" s="30"/>
      <c r="H616" s="30"/>
      <c r="I616" s="30"/>
      <c r="J616" s="30"/>
    </row>
    <row r="617" spans="1:10" x14ac:dyDescent="0.25">
      <c r="A617" s="30"/>
      <c r="B617" s="30"/>
      <c r="C617" s="30"/>
      <c r="D617" s="30"/>
      <c r="E617" s="30"/>
      <c r="F617" s="30"/>
      <c r="G617" s="30"/>
      <c r="H617" s="30"/>
      <c r="I617" s="30"/>
      <c r="J617" s="30"/>
    </row>
    <row r="618" spans="1:10" x14ac:dyDescent="0.25">
      <c r="A618" s="30"/>
      <c r="B618" s="30"/>
      <c r="C618" s="30"/>
      <c r="D618" s="30"/>
      <c r="E618" s="30"/>
      <c r="F618" s="30"/>
      <c r="G618" s="30"/>
      <c r="H618" s="30"/>
      <c r="I618" s="30"/>
      <c r="J618" s="30"/>
    </row>
    <row r="619" spans="1:10" x14ac:dyDescent="0.25">
      <c r="A619" s="30"/>
      <c r="B619" s="30"/>
      <c r="C619" s="30"/>
      <c r="D619" s="30"/>
      <c r="E619" s="30"/>
      <c r="F619" s="30"/>
      <c r="G619" s="30"/>
      <c r="H619" s="30"/>
      <c r="I619" s="30"/>
      <c r="J619" s="30"/>
    </row>
    <row r="620" spans="1:10" x14ac:dyDescent="0.25">
      <c r="A620" s="30"/>
      <c r="B620" s="30"/>
      <c r="C620" s="30"/>
      <c r="D620" s="30"/>
      <c r="E620" s="30"/>
      <c r="F620" s="30"/>
      <c r="G620" s="30"/>
      <c r="H620" s="30"/>
      <c r="I620" s="30"/>
      <c r="J620" s="30"/>
    </row>
    <row r="621" spans="1:10" x14ac:dyDescent="0.25">
      <c r="A621" s="30"/>
      <c r="B621" s="30"/>
      <c r="C621" s="30"/>
      <c r="D621" s="30"/>
      <c r="E621" s="30"/>
      <c r="F621" s="30"/>
      <c r="G621" s="30"/>
      <c r="H621" s="30"/>
      <c r="I621" s="30"/>
      <c r="J621" s="30"/>
    </row>
    <row r="622" spans="1:10" x14ac:dyDescent="0.25">
      <c r="A622" s="30"/>
      <c r="B622" s="30"/>
      <c r="C622" s="30"/>
      <c r="D622" s="30"/>
      <c r="E622" s="30"/>
      <c r="F622" s="30"/>
      <c r="G622" s="30"/>
      <c r="H622" s="30"/>
      <c r="I622" s="30"/>
      <c r="J622" s="30"/>
    </row>
    <row r="623" spans="1:10" x14ac:dyDescent="0.25">
      <c r="A623" s="30"/>
      <c r="B623" s="30"/>
      <c r="C623" s="30"/>
      <c r="D623" s="30"/>
      <c r="E623" s="30"/>
      <c r="F623" s="30"/>
      <c r="G623" s="30"/>
      <c r="H623" s="30"/>
      <c r="I623" s="30"/>
      <c r="J623" s="30"/>
    </row>
    <row r="624" spans="1:10" x14ac:dyDescent="0.25">
      <c r="A624" s="30"/>
      <c r="B624" s="30"/>
      <c r="C624" s="30"/>
      <c r="D624" s="30"/>
      <c r="E624" s="30"/>
      <c r="F624" s="30"/>
      <c r="G624" s="30"/>
      <c r="H624" s="30"/>
      <c r="I624" s="30"/>
      <c r="J624" s="30"/>
    </row>
    <row r="625" spans="1:10" x14ac:dyDescent="0.25">
      <c r="A625" s="30"/>
      <c r="B625" s="30"/>
      <c r="C625" s="30"/>
      <c r="D625" s="30"/>
      <c r="E625" s="30"/>
      <c r="F625" s="30"/>
      <c r="G625" s="30"/>
      <c r="H625" s="30"/>
      <c r="I625" s="30"/>
      <c r="J625" s="30"/>
    </row>
    <row r="626" spans="1:10" x14ac:dyDescent="0.25">
      <c r="A626" s="30"/>
      <c r="B626" s="30"/>
      <c r="C626" s="30"/>
      <c r="D626" s="30"/>
      <c r="E626" s="30"/>
      <c r="F626" s="30"/>
      <c r="G626" s="30"/>
      <c r="H626" s="30"/>
      <c r="I626" s="30"/>
      <c r="J626" s="30"/>
    </row>
    <row r="627" spans="1:10" x14ac:dyDescent="0.25">
      <c r="A627" s="30"/>
      <c r="B627" s="30"/>
      <c r="C627" s="30"/>
      <c r="D627" s="30"/>
      <c r="E627" s="30"/>
      <c r="F627" s="30"/>
      <c r="G627" s="30"/>
      <c r="H627" s="30"/>
      <c r="I627" s="30"/>
      <c r="J627" s="30"/>
    </row>
    <row r="628" spans="1:10" x14ac:dyDescent="0.25">
      <c r="A628" s="30"/>
      <c r="B628" s="30"/>
      <c r="C628" s="30"/>
      <c r="D628" s="30"/>
      <c r="E628" s="30"/>
      <c r="F628" s="30"/>
      <c r="G628" s="30"/>
      <c r="H628" s="30"/>
      <c r="I628" s="30"/>
      <c r="J628" s="30"/>
    </row>
    <row r="629" spans="1:10" x14ac:dyDescent="0.25">
      <c r="A629" s="30"/>
      <c r="B629" s="30"/>
      <c r="C629" s="30"/>
      <c r="D629" s="30"/>
      <c r="E629" s="30"/>
      <c r="F629" s="30"/>
      <c r="G629" s="30"/>
      <c r="H629" s="30"/>
      <c r="I629" s="30"/>
      <c r="J629" s="30"/>
    </row>
    <row r="630" spans="1:10" x14ac:dyDescent="0.25">
      <c r="A630" s="30"/>
      <c r="B630" s="30"/>
      <c r="C630" s="30"/>
      <c r="D630" s="30"/>
      <c r="E630" s="30"/>
      <c r="F630" s="30"/>
      <c r="G630" s="30"/>
      <c r="H630" s="30"/>
      <c r="I630" s="30"/>
      <c r="J630" s="30"/>
    </row>
    <row r="631" spans="1:10" x14ac:dyDescent="0.25">
      <c r="A631" s="30"/>
      <c r="B631" s="30"/>
      <c r="C631" s="30"/>
      <c r="D631" s="30"/>
      <c r="E631" s="30"/>
      <c r="F631" s="30"/>
      <c r="G631" s="30"/>
      <c r="H631" s="30"/>
      <c r="I631" s="30"/>
      <c r="J631" s="30"/>
    </row>
    <row r="632" spans="1:10" x14ac:dyDescent="0.25">
      <c r="A632" s="30"/>
      <c r="B632" s="30"/>
      <c r="C632" s="30"/>
      <c r="D632" s="30"/>
      <c r="E632" s="30"/>
      <c r="F632" s="30"/>
      <c r="G632" s="30"/>
      <c r="H632" s="30"/>
      <c r="I632" s="30"/>
      <c r="J632" s="30"/>
    </row>
    <row r="633" spans="1:10" x14ac:dyDescent="0.25">
      <c r="A633" s="30"/>
      <c r="B633" s="30"/>
      <c r="C633" s="30"/>
      <c r="D633" s="30"/>
      <c r="E633" s="30"/>
      <c r="F633" s="30"/>
      <c r="G633" s="30"/>
      <c r="H633" s="30"/>
      <c r="I633" s="30"/>
      <c r="J633" s="30"/>
    </row>
    <row r="634" spans="1:10" x14ac:dyDescent="0.25">
      <c r="A634" s="30"/>
      <c r="B634" s="30"/>
      <c r="C634" s="30"/>
      <c r="D634" s="30"/>
      <c r="E634" s="30"/>
      <c r="F634" s="30"/>
      <c r="G634" s="30"/>
      <c r="H634" s="30"/>
      <c r="I634" s="30"/>
      <c r="J634" s="30"/>
    </row>
    <row r="635" spans="1:10" x14ac:dyDescent="0.25">
      <c r="A635" s="30"/>
      <c r="B635" s="30"/>
      <c r="C635" s="30"/>
      <c r="D635" s="30"/>
      <c r="E635" s="30"/>
      <c r="F635" s="30"/>
      <c r="G635" s="30"/>
      <c r="H635" s="30"/>
      <c r="I635" s="30"/>
      <c r="J635" s="30"/>
    </row>
    <row r="636" spans="1:10" x14ac:dyDescent="0.25">
      <c r="A636" s="30"/>
      <c r="B636" s="30"/>
      <c r="C636" s="30"/>
      <c r="D636" s="30"/>
      <c r="E636" s="30"/>
      <c r="F636" s="30"/>
      <c r="G636" s="30"/>
      <c r="H636" s="30"/>
      <c r="I636" s="30"/>
      <c r="J636" s="30"/>
    </row>
    <row r="637" spans="1:10" x14ac:dyDescent="0.25">
      <c r="A637" s="30"/>
      <c r="B637" s="30"/>
      <c r="C637" s="30"/>
      <c r="D637" s="30"/>
      <c r="E637" s="30"/>
      <c r="F637" s="30"/>
      <c r="G637" s="30"/>
      <c r="H637" s="30"/>
      <c r="I637" s="30"/>
      <c r="J637" s="30"/>
    </row>
    <row r="638" spans="1:10" x14ac:dyDescent="0.25">
      <c r="A638" s="30"/>
      <c r="B638" s="30"/>
      <c r="C638" s="30"/>
      <c r="D638" s="30"/>
      <c r="E638" s="30"/>
      <c r="F638" s="30"/>
      <c r="G638" s="30"/>
      <c r="H638" s="30"/>
      <c r="I638" s="30"/>
      <c r="J638" s="30"/>
    </row>
    <row r="639" spans="1:10" x14ac:dyDescent="0.25">
      <c r="A639" s="30"/>
      <c r="B639" s="30"/>
      <c r="C639" s="30"/>
      <c r="D639" s="30"/>
      <c r="E639" s="30"/>
      <c r="F639" s="30"/>
      <c r="G639" s="30"/>
      <c r="H639" s="30"/>
      <c r="I639" s="30"/>
      <c r="J639" s="30"/>
    </row>
    <row r="640" spans="1:10" x14ac:dyDescent="0.25">
      <c r="A640" s="30"/>
      <c r="B640" s="30"/>
      <c r="C640" s="30"/>
      <c r="D640" s="30"/>
      <c r="E640" s="30"/>
      <c r="F640" s="30"/>
      <c r="G640" s="30"/>
      <c r="H640" s="30"/>
      <c r="I640" s="30"/>
      <c r="J640" s="30"/>
    </row>
    <row r="641" spans="1:10" x14ac:dyDescent="0.25">
      <c r="A641" s="30"/>
      <c r="B641" s="30"/>
      <c r="C641" s="30"/>
      <c r="D641" s="30"/>
      <c r="E641" s="30"/>
      <c r="F641" s="30"/>
      <c r="G641" s="30"/>
      <c r="H641" s="30"/>
      <c r="I641" s="30"/>
      <c r="J641" s="30"/>
    </row>
    <row r="642" spans="1:10" x14ac:dyDescent="0.25">
      <c r="A642" s="30"/>
      <c r="B642" s="30"/>
      <c r="C642" s="30"/>
      <c r="D642" s="30"/>
      <c r="E642" s="30"/>
      <c r="F642" s="30"/>
      <c r="G642" s="30"/>
      <c r="H642" s="30"/>
      <c r="I642" s="30"/>
      <c r="J642" s="30"/>
    </row>
    <row r="643" spans="1:10" x14ac:dyDescent="0.25">
      <c r="A643" s="30"/>
      <c r="B643" s="30"/>
      <c r="C643" s="30"/>
      <c r="D643" s="30"/>
      <c r="E643" s="30"/>
      <c r="F643" s="30"/>
      <c r="G643" s="30"/>
      <c r="H643" s="30"/>
      <c r="I643" s="30"/>
      <c r="J643" s="30"/>
    </row>
    <row r="644" spans="1:10" x14ac:dyDescent="0.25">
      <c r="A644" s="30"/>
      <c r="B644" s="30"/>
      <c r="C644" s="30"/>
      <c r="D644" s="30"/>
      <c r="E644" s="30"/>
      <c r="F644" s="30"/>
      <c r="G644" s="30"/>
      <c r="H644" s="30"/>
      <c r="I644" s="30"/>
      <c r="J644" s="30"/>
    </row>
    <row r="645" spans="1:10" x14ac:dyDescent="0.25">
      <c r="A645" s="30"/>
      <c r="B645" s="30"/>
      <c r="C645" s="30"/>
      <c r="D645" s="30"/>
      <c r="E645" s="30"/>
      <c r="F645" s="30"/>
      <c r="G645" s="30"/>
      <c r="H645" s="30"/>
      <c r="I645" s="30"/>
      <c r="J645" s="30"/>
    </row>
    <row r="646" spans="1:10" x14ac:dyDescent="0.25">
      <c r="A646" s="30"/>
      <c r="B646" s="30"/>
      <c r="C646" s="30"/>
      <c r="D646" s="30"/>
      <c r="E646" s="30"/>
      <c r="F646" s="30"/>
      <c r="G646" s="30"/>
      <c r="H646" s="30"/>
      <c r="I646" s="30"/>
      <c r="J646" s="30"/>
    </row>
    <row r="647" spans="1:10" x14ac:dyDescent="0.25">
      <c r="A647" s="30"/>
      <c r="B647" s="30"/>
      <c r="C647" s="30"/>
      <c r="D647" s="30"/>
      <c r="E647" s="30"/>
      <c r="F647" s="30"/>
      <c r="G647" s="30"/>
      <c r="H647" s="30"/>
      <c r="I647" s="30"/>
      <c r="J647" s="30"/>
    </row>
    <row r="648" spans="1:10" x14ac:dyDescent="0.25">
      <c r="A648" s="30"/>
      <c r="B648" s="30"/>
      <c r="C648" s="30"/>
      <c r="D648" s="30"/>
      <c r="E648" s="30"/>
      <c r="F648" s="30"/>
      <c r="G648" s="30"/>
      <c r="H648" s="30"/>
      <c r="I648" s="30"/>
      <c r="J648" s="30"/>
    </row>
    <row r="649" spans="1:10" x14ac:dyDescent="0.25">
      <c r="A649" s="30"/>
      <c r="B649" s="30"/>
      <c r="C649" s="30"/>
      <c r="D649" s="30"/>
      <c r="E649" s="30"/>
      <c r="F649" s="30"/>
      <c r="G649" s="30"/>
      <c r="H649" s="30"/>
      <c r="I649" s="30"/>
      <c r="J649" s="30"/>
    </row>
    <row r="650" spans="1:10" x14ac:dyDescent="0.25">
      <c r="A650" s="30"/>
      <c r="B650" s="30"/>
      <c r="C650" s="30"/>
      <c r="D650" s="30"/>
      <c r="E650" s="30"/>
      <c r="F650" s="30"/>
      <c r="G650" s="30"/>
      <c r="H650" s="30"/>
      <c r="I650" s="30"/>
      <c r="J650" s="30"/>
    </row>
    <row r="651" spans="1:10" x14ac:dyDescent="0.25">
      <c r="A651" s="30"/>
      <c r="B651" s="30"/>
      <c r="C651" s="30"/>
      <c r="D651" s="30"/>
      <c r="E651" s="30"/>
      <c r="F651" s="30"/>
      <c r="G651" s="30"/>
      <c r="H651" s="30"/>
      <c r="I651" s="30"/>
      <c r="J651" s="30"/>
    </row>
    <row r="652" spans="1:10" x14ac:dyDescent="0.25">
      <c r="A652" s="30"/>
      <c r="B652" s="30"/>
      <c r="C652" s="30"/>
      <c r="D652" s="30"/>
      <c r="E652" s="30"/>
      <c r="F652" s="30"/>
      <c r="G652" s="30"/>
      <c r="H652" s="30"/>
      <c r="I652" s="30"/>
      <c r="J652" s="30"/>
    </row>
    <row r="653" spans="1:10" x14ac:dyDescent="0.25">
      <c r="A653" s="30"/>
      <c r="B653" s="30"/>
      <c r="C653" s="30"/>
      <c r="D653" s="30"/>
      <c r="E653" s="30"/>
      <c r="F653" s="30"/>
      <c r="G653" s="30"/>
      <c r="H653" s="30"/>
      <c r="I653" s="30"/>
      <c r="J653" s="30"/>
    </row>
    <row r="654" spans="1:10" x14ac:dyDescent="0.25">
      <c r="A654" s="30"/>
      <c r="B654" s="30"/>
      <c r="C654" s="30"/>
      <c r="D654" s="30"/>
      <c r="E654" s="30"/>
      <c r="F654" s="30"/>
      <c r="G654" s="30"/>
      <c r="H654" s="30"/>
      <c r="I654" s="30"/>
      <c r="J654" s="30"/>
    </row>
    <row r="655" spans="1:10" x14ac:dyDescent="0.25">
      <c r="A655" s="30"/>
      <c r="B655" s="30"/>
      <c r="C655" s="30"/>
      <c r="D655" s="30"/>
      <c r="E655" s="30"/>
      <c r="F655" s="30"/>
      <c r="G655" s="30"/>
      <c r="H655" s="30"/>
      <c r="I655" s="30"/>
      <c r="J655" s="30"/>
    </row>
    <row r="656" spans="1:10" x14ac:dyDescent="0.25">
      <c r="A656" s="30"/>
      <c r="B656" s="30"/>
      <c r="C656" s="30"/>
      <c r="D656" s="30"/>
      <c r="E656" s="30"/>
      <c r="F656" s="30"/>
      <c r="G656" s="30"/>
      <c r="H656" s="30"/>
      <c r="I656" s="30"/>
      <c r="J656" s="30"/>
    </row>
    <row r="657" spans="1:10" x14ac:dyDescent="0.25">
      <c r="A657" s="30"/>
      <c r="B657" s="30"/>
      <c r="C657" s="30"/>
      <c r="D657" s="30"/>
      <c r="E657" s="30"/>
      <c r="F657" s="30"/>
      <c r="G657" s="30"/>
      <c r="H657" s="30"/>
      <c r="I657" s="30"/>
      <c r="J657" s="30"/>
    </row>
    <row r="658" spans="1:10" x14ac:dyDescent="0.25">
      <c r="A658" s="30"/>
      <c r="B658" s="30"/>
      <c r="C658" s="30"/>
      <c r="D658" s="30"/>
      <c r="E658" s="30"/>
      <c r="F658" s="30"/>
      <c r="G658" s="30"/>
      <c r="H658" s="30"/>
      <c r="I658" s="30"/>
      <c r="J658" s="30"/>
    </row>
    <row r="659" spans="1:10" x14ac:dyDescent="0.25">
      <c r="A659" s="30"/>
      <c r="B659" s="30"/>
      <c r="C659" s="30"/>
      <c r="D659" s="30"/>
      <c r="E659" s="30"/>
      <c r="F659" s="30"/>
      <c r="G659" s="30"/>
      <c r="H659" s="30"/>
      <c r="I659" s="30"/>
      <c r="J659" s="30"/>
    </row>
    <row r="660" spans="1:10" x14ac:dyDescent="0.25">
      <c r="A660" s="30"/>
      <c r="B660" s="30"/>
      <c r="C660" s="30"/>
      <c r="D660" s="30"/>
      <c r="E660" s="30"/>
      <c r="F660" s="30"/>
      <c r="G660" s="30"/>
      <c r="H660" s="30"/>
      <c r="I660" s="30"/>
      <c r="J660" s="30"/>
    </row>
    <row r="661" spans="1:10" x14ac:dyDescent="0.25">
      <c r="A661" s="30"/>
      <c r="B661" s="30"/>
      <c r="C661" s="30"/>
      <c r="D661" s="30"/>
      <c r="E661" s="30"/>
      <c r="F661" s="30"/>
      <c r="G661" s="30"/>
      <c r="H661" s="30"/>
      <c r="I661" s="30"/>
      <c r="J661" s="30"/>
    </row>
    <row r="662" spans="1:10" x14ac:dyDescent="0.25">
      <c r="A662" s="30"/>
      <c r="B662" s="30"/>
      <c r="C662" s="30"/>
      <c r="D662" s="30"/>
      <c r="E662" s="30"/>
      <c r="F662" s="30"/>
      <c r="G662" s="30"/>
      <c r="H662" s="30"/>
      <c r="I662" s="30"/>
      <c r="J662" s="30"/>
    </row>
    <row r="663" spans="1:10" x14ac:dyDescent="0.25">
      <c r="A663" s="30"/>
      <c r="B663" s="30"/>
      <c r="C663" s="30"/>
      <c r="D663" s="30"/>
      <c r="E663" s="30"/>
      <c r="F663" s="30"/>
      <c r="G663" s="30"/>
      <c r="H663" s="30"/>
      <c r="I663" s="30"/>
      <c r="J663" s="30"/>
    </row>
    <row r="664" spans="1:10" x14ac:dyDescent="0.25">
      <c r="A664" s="30"/>
      <c r="B664" s="30"/>
      <c r="C664" s="30"/>
      <c r="D664" s="30"/>
      <c r="E664" s="30"/>
      <c r="F664" s="30"/>
      <c r="G664" s="30"/>
      <c r="H664" s="30"/>
      <c r="I664" s="30"/>
      <c r="J664" s="30"/>
    </row>
    <row r="665" spans="1:10" x14ac:dyDescent="0.25">
      <c r="A665" s="30"/>
      <c r="B665" s="30"/>
      <c r="C665" s="30"/>
      <c r="D665" s="30"/>
      <c r="E665" s="30"/>
      <c r="F665" s="30"/>
      <c r="G665" s="30"/>
      <c r="H665" s="30"/>
      <c r="I665" s="30"/>
      <c r="J665" s="30"/>
    </row>
    <row r="666" spans="1:10" x14ac:dyDescent="0.25">
      <c r="A666" s="30"/>
      <c r="B666" s="30"/>
      <c r="C666" s="30"/>
      <c r="D666" s="30"/>
      <c r="E666" s="30"/>
      <c r="F666" s="30"/>
      <c r="G666" s="30"/>
      <c r="H666" s="30"/>
      <c r="I666" s="30"/>
      <c r="J666" s="30"/>
    </row>
    <row r="667" spans="1:10" x14ac:dyDescent="0.25">
      <c r="A667" s="30"/>
      <c r="B667" s="30"/>
      <c r="C667" s="30"/>
      <c r="D667" s="30"/>
      <c r="E667" s="30"/>
      <c r="F667" s="30"/>
      <c r="G667" s="30"/>
      <c r="H667" s="30"/>
      <c r="I667" s="30"/>
      <c r="J667" s="30"/>
    </row>
    <row r="668" spans="1:10" x14ac:dyDescent="0.25">
      <c r="A668" s="30"/>
      <c r="B668" s="30"/>
      <c r="C668" s="30"/>
      <c r="D668" s="30"/>
      <c r="E668" s="30"/>
      <c r="F668" s="30"/>
      <c r="G668" s="30"/>
      <c r="H668" s="30"/>
      <c r="I668" s="30"/>
      <c r="J668" s="30"/>
    </row>
    <row r="669" spans="1:10" x14ac:dyDescent="0.25">
      <c r="A669" s="30"/>
      <c r="B669" s="30"/>
      <c r="C669" s="30"/>
      <c r="D669" s="30"/>
      <c r="E669" s="30"/>
      <c r="F669" s="30"/>
      <c r="G669" s="30"/>
      <c r="H669" s="30"/>
      <c r="I669" s="30"/>
      <c r="J669" s="30"/>
    </row>
    <row r="670" spans="1:10" x14ac:dyDescent="0.25">
      <c r="A670" s="30"/>
      <c r="B670" s="30"/>
      <c r="C670" s="30"/>
      <c r="D670" s="30"/>
      <c r="E670" s="30"/>
      <c r="F670" s="30"/>
      <c r="G670" s="30"/>
      <c r="H670" s="30"/>
      <c r="I670" s="30"/>
      <c r="J670" s="30"/>
    </row>
    <row r="671" spans="1:10" x14ac:dyDescent="0.25">
      <c r="A671" s="30"/>
      <c r="B671" s="30"/>
      <c r="C671" s="30"/>
      <c r="D671" s="30"/>
      <c r="E671" s="30"/>
      <c r="F671" s="30"/>
      <c r="G671" s="30"/>
      <c r="H671" s="30"/>
      <c r="I671" s="30"/>
      <c r="J671" s="30"/>
    </row>
    <row r="672" spans="1:10" x14ac:dyDescent="0.25">
      <c r="A672" s="30"/>
      <c r="B672" s="30"/>
      <c r="C672" s="30"/>
      <c r="D672" s="30"/>
      <c r="E672" s="30"/>
      <c r="F672" s="30"/>
      <c r="G672" s="30"/>
      <c r="H672" s="30"/>
      <c r="I672" s="30"/>
      <c r="J672" s="30"/>
    </row>
    <row r="673" spans="1:10" x14ac:dyDescent="0.25">
      <c r="A673" s="30"/>
      <c r="B673" s="30"/>
      <c r="C673" s="30"/>
      <c r="D673" s="30"/>
      <c r="E673" s="30"/>
      <c r="F673" s="30"/>
      <c r="G673" s="30"/>
      <c r="H673" s="30"/>
      <c r="I673" s="30"/>
      <c r="J673" s="30"/>
    </row>
    <row r="674" spans="1:10" x14ac:dyDescent="0.25">
      <c r="A674" s="30"/>
      <c r="B674" s="30"/>
      <c r="C674" s="30"/>
      <c r="D674" s="30"/>
      <c r="E674" s="30"/>
      <c r="F674" s="30"/>
      <c r="G674" s="30"/>
      <c r="H674" s="30"/>
      <c r="I674" s="30"/>
      <c r="J674" s="30"/>
    </row>
    <row r="675" spans="1:10" x14ac:dyDescent="0.25">
      <c r="A675" s="30"/>
      <c r="B675" s="30"/>
      <c r="C675" s="30"/>
      <c r="D675" s="30"/>
      <c r="E675" s="30"/>
      <c r="F675" s="30"/>
      <c r="G675" s="30"/>
      <c r="H675" s="30"/>
      <c r="I675" s="30"/>
      <c r="J675" s="30"/>
    </row>
    <row r="676" spans="1:10" x14ac:dyDescent="0.25">
      <c r="A676" s="30"/>
      <c r="B676" s="30"/>
      <c r="C676" s="30"/>
      <c r="D676" s="30"/>
      <c r="E676" s="30"/>
      <c r="F676" s="30"/>
      <c r="G676" s="30"/>
      <c r="H676" s="30"/>
      <c r="I676" s="30"/>
      <c r="J676" s="30"/>
    </row>
    <row r="677" spans="1:10" x14ac:dyDescent="0.25">
      <c r="A677" s="30"/>
      <c r="B677" s="30"/>
      <c r="C677" s="30"/>
      <c r="D677" s="30"/>
      <c r="E677" s="30"/>
      <c r="F677" s="30"/>
      <c r="G677" s="30"/>
      <c r="H677" s="30"/>
      <c r="I677" s="30"/>
      <c r="J677" s="30"/>
    </row>
    <row r="678" spans="1:10" x14ac:dyDescent="0.25">
      <c r="A678" s="30"/>
      <c r="B678" s="30"/>
      <c r="C678" s="30"/>
      <c r="D678" s="30"/>
      <c r="E678" s="30"/>
      <c r="F678" s="30"/>
      <c r="G678" s="30"/>
      <c r="H678" s="30"/>
      <c r="I678" s="30"/>
      <c r="J678" s="30"/>
    </row>
    <row r="679" spans="1:10" x14ac:dyDescent="0.25">
      <c r="A679" s="30"/>
      <c r="B679" s="30"/>
      <c r="C679" s="30"/>
      <c r="D679" s="30"/>
      <c r="E679" s="30"/>
      <c r="F679" s="30"/>
      <c r="G679" s="30"/>
      <c r="H679" s="30"/>
      <c r="I679" s="30"/>
      <c r="J679" s="30"/>
    </row>
    <row r="680" spans="1:10" x14ac:dyDescent="0.25">
      <c r="A680" s="30"/>
      <c r="B680" s="30"/>
      <c r="C680" s="30"/>
      <c r="D680" s="30"/>
      <c r="E680" s="30"/>
      <c r="F680" s="30"/>
      <c r="G680" s="30"/>
      <c r="H680" s="30"/>
      <c r="I680" s="30"/>
      <c r="J680" s="30"/>
    </row>
    <row r="681" spans="1:10" x14ac:dyDescent="0.25">
      <c r="A681" s="30"/>
      <c r="B681" s="30"/>
      <c r="C681" s="30"/>
      <c r="D681" s="30"/>
      <c r="E681" s="30"/>
      <c r="F681" s="30"/>
      <c r="G681" s="30"/>
      <c r="H681" s="30"/>
      <c r="I681" s="30"/>
      <c r="J681" s="30"/>
    </row>
    <row r="682" spans="1:10" x14ac:dyDescent="0.25">
      <c r="A682" s="30"/>
      <c r="B682" s="30"/>
      <c r="C682" s="30"/>
      <c r="D682" s="30"/>
      <c r="E682" s="30"/>
      <c r="F682" s="30"/>
      <c r="G682" s="30"/>
      <c r="H682" s="30"/>
      <c r="I682" s="30"/>
      <c r="J682" s="30"/>
    </row>
    <row r="683" spans="1:10" x14ac:dyDescent="0.25">
      <c r="A683" s="30"/>
      <c r="B683" s="30"/>
      <c r="C683" s="30"/>
      <c r="D683" s="30"/>
      <c r="E683" s="30"/>
      <c r="F683" s="30"/>
      <c r="G683" s="30"/>
      <c r="H683" s="30"/>
      <c r="I683" s="30"/>
      <c r="J683" s="30"/>
    </row>
    <row r="684" spans="1:10" x14ac:dyDescent="0.25">
      <c r="A684" s="30"/>
      <c r="B684" s="30"/>
      <c r="C684" s="30"/>
      <c r="D684" s="30"/>
      <c r="E684" s="30"/>
      <c r="F684" s="30"/>
      <c r="G684" s="30"/>
      <c r="H684" s="30"/>
      <c r="I684" s="30"/>
      <c r="J684" s="30"/>
    </row>
    <row r="685" spans="1:10" x14ac:dyDescent="0.25">
      <c r="A685" s="30"/>
      <c r="B685" s="30"/>
      <c r="C685" s="30"/>
      <c r="D685" s="30"/>
      <c r="E685" s="30"/>
      <c r="F685" s="30"/>
      <c r="G685" s="30"/>
      <c r="H685" s="30"/>
      <c r="I685" s="30"/>
      <c r="J685" s="30"/>
    </row>
    <row r="686" spans="1:10" x14ac:dyDescent="0.25">
      <c r="A686" s="30"/>
      <c r="B686" s="30"/>
      <c r="C686" s="30"/>
      <c r="D686" s="30"/>
      <c r="E686" s="30"/>
      <c r="F686" s="30"/>
      <c r="G686" s="30"/>
      <c r="H686" s="30"/>
      <c r="I686" s="30"/>
      <c r="J686" s="30"/>
    </row>
    <row r="687" spans="1:10" x14ac:dyDescent="0.25">
      <c r="A687" s="30"/>
      <c r="B687" s="30"/>
      <c r="C687" s="30"/>
      <c r="D687" s="30"/>
      <c r="E687" s="30"/>
      <c r="F687" s="30"/>
      <c r="G687" s="30"/>
      <c r="H687" s="30"/>
      <c r="I687" s="30"/>
      <c r="J687" s="30"/>
    </row>
    <row r="688" spans="1:10" x14ac:dyDescent="0.25">
      <c r="A688" s="30"/>
      <c r="B688" s="30"/>
      <c r="C688" s="30"/>
      <c r="D688" s="30"/>
      <c r="E688" s="30"/>
      <c r="F688" s="30"/>
      <c r="G688" s="30"/>
      <c r="H688" s="30"/>
      <c r="I688" s="30"/>
      <c r="J688" s="30"/>
    </row>
    <row r="689" spans="1:10" x14ac:dyDescent="0.25">
      <c r="A689" s="30"/>
      <c r="B689" s="30"/>
      <c r="C689" s="30"/>
      <c r="D689" s="30"/>
      <c r="E689" s="30"/>
      <c r="F689" s="30"/>
      <c r="G689" s="30"/>
      <c r="H689" s="30"/>
      <c r="I689" s="30"/>
      <c r="J689" s="30"/>
    </row>
    <row r="690" spans="1:10" x14ac:dyDescent="0.25">
      <c r="A690" s="30"/>
      <c r="B690" s="30"/>
      <c r="C690" s="30"/>
      <c r="D690" s="30"/>
      <c r="E690" s="30"/>
      <c r="F690" s="30"/>
      <c r="G690" s="30"/>
      <c r="H690" s="30"/>
      <c r="I690" s="30"/>
      <c r="J690" s="30"/>
    </row>
    <row r="691" spans="1:10" x14ac:dyDescent="0.25">
      <c r="A691" s="30"/>
      <c r="B691" s="30"/>
      <c r="C691" s="30"/>
      <c r="D691" s="30"/>
      <c r="E691" s="30"/>
      <c r="F691" s="30"/>
      <c r="G691" s="30"/>
      <c r="H691" s="30"/>
      <c r="I691" s="30"/>
      <c r="J691" s="30"/>
    </row>
    <row r="692" spans="1:10" x14ac:dyDescent="0.25">
      <c r="A692" s="30"/>
      <c r="B692" s="30"/>
      <c r="C692" s="30"/>
      <c r="D692" s="30"/>
      <c r="E692" s="30"/>
      <c r="F692" s="30"/>
      <c r="G692" s="30"/>
      <c r="H692" s="30"/>
      <c r="I692" s="30"/>
      <c r="J692" s="30"/>
    </row>
    <row r="693" spans="1:10" x14ac:dyDescent="0.25">
      <c r="A693" s="30"/>
      <c r="B693" s="30"/>
      <c r="C693" s="30"/>
      <c r="D693" s="30"/>
      <c r="E693" s="30"/>
      <c r="F693" s="30"/>
      <c r="G693" s="30"/>
      <c r="H693" s="30"/>
      <c r="I693" s="30"/>
      <c r="J693" s="30"/>
    </row>
    <row r="694" spans="1:10" x14ac:dyDescent="0.25">
      <c r="A694" s="30"/>
      <c r="B694" s="30"/>
      <c r="C694" s="30"/>
      <c r="D694" s="30"/>
      <c r="E694" s="30"/>
      <c r="F694" s="30"/>
      <c r="G694" s="30"/>
      <c r="H694" s="30"/>
      <c r="I694" s="30"/>
      <c r="J694" s="30"/>
    </row>
    <row r="695" spans="1:10" x14ac:dyDescent="0.25">
      <c r="A695" s="30"/>
      <c r="B695" s="30"/>
      <c r="C695" s="30"/>
      <c r="D695" s="30"/>
      <c r="E695" s="30"/>
      <c r="F695" s="30"/>
      <c r="G695" s="30"/>
      <c r="H695" s="30"/>
      <c r="I695" s="30"/>
      <c r="J695" s="30"/>
    </row>
    <row r="696" spans="1:10" x14ac:dyDescent="0.25">
      <c r="A696" s="30"/>
      <c r="B696" s="30"/>
      <c r="C696" s="30"/>
      <c r="D696" s="30"/>
      <c r="E696" s="30"/>
      <c r="F696" s="30"/>
      <c r="G696" s="30"/>
      <c r="H696" s="30"/>
      <c r="I696" s="30"/>
      <c r="J696" s="30"/>
    </row>
    <row r="697" spans="1:10" x14ac:dyDescent="0.25">
      <c r="A697" s="30"/>
      <c r="B697" s="30"/>
      <c r="C697" s="30"/>
      <c r="D697" s="30"/>
      <c r="E697" s="30"/>
      <c r="F697" s="30"/>
      <c r="G697" s="30"/>
      <c r="H697" s="30"/>
      <c r="I697" s="30"/>
      <c r="J697" s="30"/>
    </row>
    <row r="698" spans="1:10" x14ac:dyDescent="0.25">
      <c r="A698" s="30"/>
      <c r="B698" s="30"/>
      <c r="C698" s="30"/>
      <c r="D698" s="30"/>
      <c r="E698" s="30"/>
      <c r="F698" s="30"/>
      <c r="G698" s="30"/>
      <c r="H698" s="30"/>
      <c r="I698" s="30"/>
      <c r="J698" s="30"/>
    </row>
    <row r="699" spans="1:10" x14ac:dyDescent="0.25">
      <c r="A699" s="30"/>
      <c r="B699" s="30"/>
      <c r="C699" s="30"/>
      <c r="D699" s="30"/>
      <c r="E699" s="30"/>
      <c r="F699" s="30"/>
      <c r="G699" s="30"/>
      <c r="H699" s="30"/>
      <c r="I699" s="30"/>
      <c r="J699" s="30"/>
    </row>
    <row r="700" spans="1:10" x14ac:dyDescent="0.25">
      <c r="A700" s="30"/>
      <c r="B700" s="30"/>
      <c r="C700" s="30"/>
      <c r="D700" s="30"/>
      <c r="E700" s="30"/>
      <c r="F700" s="30"/>
      <c r="G700" s="30"/>
      <c r="H700" s="30"/>
      <c r="I700" s="30"/>
      <c r="J700" s="30"/>
    </row>
    <row r="701" spans="1:10" x14ac:dyDescent="0.25">
      <c r="A701" s="30"/>
      <c r="B701" s="30"/>
      <c r="C701" s="30"/>
      <c r="D701" s="30"/>
      <c r="E701" s="30"/>
      <c r="F701" s="30"/>
      <c r="G701" s="30"/>
      <c r="H701" s="30"/>
      <c r="I701" s="30"/>
      <c r="J701" s="30"/>
    </row>
    <row r="702" spans="1:10" x14ac:dyDescent="0.25">
      <c r="A702" s="30"/>
      <c r="B702" s="30"/>
      <c r="C702" s="30"/>
      <c r="D702" s="30"/>
      <c r="E702" s="30"/>
      <c r="F702" s="30"/>
      <c r="G702" s="30"/>
      <c r="H702" s="30"/>
      <c r="I702" s="30"/>
      <c r="J702" s="30"/>
    </row>
    <row r="703" spans="1:10" x14ac:dyDescent="0.25">
      <c r="A703" s="30"/>
      <c r="B703" s="30"/>
      <c r="C703" s="30"/>
      <c r="D703" s="30"/>
      <c r="E703" s="30"/>
      <c r="F703" s="30"/>
      <c r="G703" s="30"/>
      <c r="H703" s="30"/>
      <c r="I703" s="30"/>
      <c r="J703" s="30"/>
    </row>
    <row r="704" spans="1:10" x14ac:dyDescent="0.25">
      <c r="A704" s="30"/>
      <c r="B704" s="30"/>
      <c r="C704" s="30"/>
      <c r="D704" s="30"/>
      <c r="E704" s="30"/>
      <c r="F704" s="30"/>
      <c r="G704" s="30"/>
      <c r="H704" s="30"/>
      <c r="I704" s="30"/>
      <c r="J704" s="30"/>
    </row>
    <row r="705" spans="1:10" x14ac:dyDescent="0.25">
      <c r="A705" s="30"/>
      <c r="B705" s="30"/>
      <c r="C705" s="30"/>
      <c r="D705" s="30"/>
      <c r="E705" s="30"/>
      <c r="F705" s="30"/>
      <c r="G705" s="30"/>
      <c r="H705" s="30"/>
      <c r="I705" s="30"/>
      <c r="J705" s="30"/>
    </row>
    <row r="706" spans="1:10" x14ac:dyDescent="0.25">
      <c r="A706" s="30"/>
      <c r="B706" s="30"/>
      <c r="C706" s="30"/>
      <c r="D706" s="30"/>
      <c r="E706" s="30"/>
      <c r="F706" s="30"/>
      <c r="G706" s="30"/>
      <c r="H706" s="30"/>
      <c r="I706" s="30"/>
      <c r="J706" s="30"/>
    </row>
    <row r="707" spans="1:10" x14ac:dyDescent="0.25">
      <c r="A707" s="30"/>
      <c r="B707" s="30"/>
      <c r="C707" s="30"/>
      <c r="D707" s="30"/>
      <c r="E707" s="30"/>
      <c r="F707" s="30"/>
      <c r="G707" s="30"/>
      <c r="H707" s="30"/>
      <c r="I707" s="30"/>
      <c r="J707" s="30"/>
    </row>
    <row r="708" spans="1:10" x14ac:dyDescent="0.25">
      <c r="A708" s="30"/>
      <c r="B708" s="30"/>
      <c r="C708" s="30"/>
      <c r="D708" s="30"/>
      <c r="E708" s="30"/>
      <c r="F708" s="30"/>
      <c r="G708" s="30"/>
      <c r="H708" s="30"/>
      <c r="I708" s="30"/>
      <c r="J708" s="30"/>
    </row>
    <row r="709" spans="1:10" x14ac:dyDescent="0.25">
      <c r="A709" s="30"/>
      <c r="B709" s="30"/>
      <c r="C709" s="30"/>
      <c r="D709" s="30"/>
      <c r="E709" s="30"/>
      <c r="F709" s="30"/>
      <c r="G709" s="30"/>
      <c r="H709" s="30"/>
      <c r="I709" s="30"/>
      <c r="J709" s="30"/>
    </row>
    <row r="710" spans="1:10" x14ac:dyDescent="0.25">
      <c r="A710" s="30"/>
      <c r="B710" s="30"/>
      <c r="C710" s="30"/>
      <c r="D710" s="30"/>
      <c r="E710" s="30"/>
      <c r="F710" s="30"/>
      <c r="G710" s="30"/>
      <c r="H710" s="30"/>
      <c r="I710" s="30"/>
      <c r="J710" s="30"/>
    </row>
    <row r="711" spans="1:10" x14ac:dyDescent="0.25">
      <c r="A711" s="30"/>
      <c r="B711" s="30"/>
      <c r="C711" s="30"/>
      <c r="D711" s="30"/>
      <c r="E711" s="30"/>
      <c r="F711" s="30"/>
      <c r="G711" s="30"/>
      <c r="H711" s="30"/>
      <c r="I711" s="30"/>
      <c r="J711" s="30"/>
    </row>
    <row r="712" spans="1:10" x14ac:dyDescent="0.25">
      <c r="A712" s="30"/>
      <c r="B712" s="30"/>
      <c r="C712" s="30"/>
      <c r="D712" s="30"/>
      <c r="E712" s="30"/>
      <c r="F712" s="30"/>
      <c r="G712" s="30"/>
      <c r="H712" s="30"/>
      <c r="I712" s="30"/>
      <c r="J712" s="30"/>
    </row>
    <row r="713" spans="1:10" x14ac:dyDescent="0.25">
      <c r="A713" s="30"/>
      <c r="B713" s="30"/>
      <c r="C713" s="30"/>
      <c r="D713" s="30"/>
      <c r="E713" s="30"/>
      <c r="F713" s="30"/>
      <c r="G713" s="30"/>
      <c r="H713" s="30"/>
      <c r="I713" s="30"/>
      <c r="J713" s="30"/>
    </row>
    <row r="714" spans="1:10" x14ac:dyDescent="0.25">
      <c r="A714" s="30"/>
      <c r="B714" s="30"/>
      <c r="C714" s="30"/>
      <c r="D714" s="30"/>
      <c r="E714" s="30"/>
      <c r="F714" s="30"/>
      <c r="G714" s="30"/>
      <c r="H714" s="30"/>
      <c r="I714" s="30"/>
      <c r="J714" s="30"/>
    </row>
    <row r="715" spans="1:10" x14ac:dyDescent="0.25">
      <c r="A715" s="30"/>
      <c r="B715" s="30"/>
      <c r="C715" s="30"/>
      <c r="D715" s="30"/>
      <c r="E715" s="30"/>
      <c r="F715" s="30"/>
      <c r="G715" s="30"/>
      <c r="H715" s="30"/>
      <c r="I715" s="30"/>
      <c r="J715" s="30"/>
    </row>
    <row r="716" spans="1:10" x14ac:dyDescent="0.25">
      <c r="A716" s="30"/>
      <c r="B716" s="30"/>
      <c r="C716" s="30"/>
      <c r="D716" s="30"/>
      <c r="E716" s="30"/>
      <c r="F716" s="30"/>
      <c r="G716" s="30"/>
      <c r="H716" s="30"/>
      <c r="I716" s="30"/>
      <c r="J716" s="30"/>
    </row>
    <row r="717" spans="1:10" x14ac:dyDescent="0.25">
      <c r="A717" s="30"/>
      <c r="B717" s="30"/>
      <c r="C717" s="30"/>
      <c r="D717" s="30"/>
      <c r="E717" s="30"/>
      <c r="F717" s="30"/>
      <c r="G717" s="30"/>
      <c r="H717" s="30"/>
      <c r="I717" s="30"/>
      <c r="J717" s="30"/>
    </row>
    <row r="718" spans="1:10" x14ac:dyDescent="0.25">
      <c r="A718" s="30"/>
      <c r="B718" s="30"/>
      <c r="C718" s="30"/>
      <c r="D718" s="30"/>
      <c r="E718" s="30"/>
      <c r="F718" s="30"/>
      <c r="G718" s="30"/>
      <c r="H718" s="30"/>
      <c r="I718" s="30"/>
      <c r="J718" s="30"/>
    </row>
    <row r="719" spans="1:10" x14ac:dyDescent="0.25">
      <c r="A719" s="30"/>
      <c r="B719" s="30"/>
      <c r="C719" s="30"/>
      <c r="D719" s="30"/>
      <c r="E719" s="30"/>
      <c r="F719" s="30"/>
      <c r="G719" s="30"/>
      <c r="H719" s="30"/>
      <c r="I719" s="30"/>
      <c r="J719" s="30"/>
    </row>
    <row r="720" spans="1:10" x14ac:dyDescent="0.25">
      <c r="A720" s="30"/>
      <c r="B720" s="30"/>
      <c r="C720" s="30"/>
      <c r="D720" s="30"/>
      <c r="E720" s="30"/>
      <c r="F720" s="30"/>
      <c r="G720" s="30"/>
      <c r="H720" s="30"/>
      <c r="I720" s="30"/>
      <c r="J720" s="30"/>
    </row>
    <row r="721" spans="1:10" x14ac:dyDescent="0.25">
      <c r="A721" s="30"/>
      <c r="B721" s="30"/>
      <c r="C721" s="30"/>
      <c r="D721" s="30"/>
      <c r="E721" s="30"/>
      <c r="F721" s="30"/>
      <c r="G721" s="30"/>
      <c r="H721" s="30"/>
      <c r="I721" s="30"/>
      <c r="J721" s="30"/>
    </row>
    <row r="722" spans="1:10" x14ac:dyDescent="0.25">
      <c r="A722" s="30"/>
      <c r="B722" s="30"/>
      <c r="C722" s="30"/>
      <c r="D722" s="30"/>
      <c r="E722" s="30"/>
      <c r="F722" s="30"/>
      <c r="G722" s="30"/>
      <c r="H722" s="30"/>
      <c r="I722" s="30"/>
      <c r="J722" s="30"/>
    </row>
    <row r="723" spans="1:10" x14ac:dyDescent="0.25">
      <c r="A723" s="30"/>
      <c r="B723" s="30"/>
      <c r="C723" s="30"/>
      <c r="D723" s="30"/>
      <c r="E723" s="30"/>
      <c r="F723" s="30"/>
      <c r="G723" s="30"/>
      <c r="H723" s="30"/>
      <c r="I723" s="30"/>
      <c r="J723" s="30"/>
    </row>
    <row r="724" spans="1:10" x14ac:dyDescent="0.25">
      <c r="A724" s="30"/>
      <c r="B724" s="30"/>
      <c r="C724" s="30"/>
      <c r="D724" s="30"/>
      <c r="E724" s="30"/>
      <c r="F724" s="30"/>
      <c r="G724" s="30"/>
      <c r="H724" s="30"/>
      <c r="I724" s="30"/>
      <c r="J724" s="30"/>
    </row>
    <row r="725" spans="1:10" x14ac:dyDescent="0.25">
      <c r="A725" s="30"/>
      <c r="B725" s="30"/>
      <c r="C725" s="30"/>
      <c r="D725" s="30"/>
      <c r="E725" s="30"/>
      <c r="F725" s="30"/>
      <c r="G725" s="30"/>
      <c r="H725" s="30"/>
      <c r="I725" s="30"/>
      <c r="J725" s="30"/>
    </row>
    <row r="726" spans="1:10" x14ac:dyDescent="0.25">
      <c r="A726" s="30"/>
      <c r="B726" s="30"/>
      <c r="C726" s="30"/>
      <c r="D726" s="30"/>
      <c r="E726" s="30"/>
      <c r="F726" s="30"/>
      <c r="G726" s="30"/>
      <c r="H726" s="30"/>
      <c r="I726" s="30"/>
      <c r="J726" s="30"/>
    </row>
    <row r="727" spans="1:10" x14ac:dyDescent="0.25">
      <c r="A727" s="30"/>
      <c r="B727" s="30"/>
      <c r="C727" s="30"/>
      <c r="D727" s="30"/>
      <c r="E727" s="30"/>
      <c r="F727" s="30"/>
      <c r="G727" s="30"/>
      <c r="H727" s="30"/>
      <c r="I727" s="30"/>
      <c r="J727" s="30"/>
    </row>
    <row r="728" spans="1:10" x14ac:dyDescent="0.25">
      <c r="A728" s="30"/>
      <c r="B728" s="30"/>
      <c r="C728" s="30"/>
      <c r="D728" s="30"/>
      <c r="E728" s="30"/>
      <c r="F728" s="30"/>
      <c r="G728" s="30"/>
      <c r="H728" s="30"/>
      <c r="I728" s="30"/>
      <c r="J728" s="30"/>
    </row>
    <row r="729" spans="1:10" x14ac:dyDescent="0.25">
      <c r="A729" s="30"/>
      <c r="B729" s="30"/>
      <c r="C729" s="30"/>
      <c r="D729" s="30"/>
      <c r="E729" s="30"/>
      <c r="F729" s="30"/>
      <c r="G729" s="30"/>
      <c r="H729" s="30"/>
      <c r="I729" s="30"/>
      <c r="J729" s="30"/>
    </row>
    <row r="730" spans="1:10" x14ac:dyDescent="0.25">
      <c r="A730" s="30"/>
      <c r="B730" s="30"/>
      <c r="C730" s="30"/>
      <c r="D730" s="30"/>
      <c r="E730" s="30"/>
      <c r="F730" s="30"/>
      <c r="G730" s="30"/>
      <c r="H730" s="30"/>
      <c r="I730" s="30"/>
      <c r="J730" s="30"/>
    </row>
    <row r="731" spans="1:10" x14ac:dyDescent="0.25">
      <c r="A731" s="30"/>
      <c r="B731" s="30"/>
      <c r="C731" s="30"/>
      <c r="D731" s="30"/>
      <c r="E731" s="30"/>
      <c r="F731" s="30"/>
      <c r="G731" s="30"/>
      <c r="H731" s="30"/>
      <c r="I731" s="30"/>
      <c r="J731" s="30"/>
    </row>
    <row r="732" spans="1:10" x14ac:dyDescent="0.25">
      <c r="A732" s="30"/>
      <c r="B732" s="30"/>
      <c r="C732" s="30"/>
      <c r="D732" s="30"/>
      <c r="E732" s="30"/>
      <c r="F732" s="30"/>
      <c r="G732" s="30"/>
      <c r="H732" s="30"/>
      <c r="I732" s="30"/>
      <c r="J732" s="30"/>
    </row>
    <row r="733" spans="1:10" x14ac:dyDescent="0.25">
      <c r="A733" s="30"/>
      <c r="B733" s="30"/>
      <c r="C733" s="30"/>
      <c r="D733" s="30"/>
      <c r="E733" s="30"/>
      <c r="F733" s="30"/>
      <c r="G733" s="30"/>
      <c r="H733" s="30"/>
      <c r="I733" s="30"/>
      <c r="J733" s="30"/>
    </row>
    <row r="734" spans="1:10" x14ac:dyDescent="0.25">
      <c r="A734" s="30"/>
      <c r="B734" s="30"/>
      <c r="C734" s="30"/>
      <c r="D734" s="30"/>
      <c r="E734" s="30"/>
      <c r="F734" s="30"/>
      <c r="G734" s="30"/>
      <c r="H734" s="30"/>
      <c r="I734" s="30"/>
      <c r="J734" s="30"/>
    </row>
    <row r="735" spans="1:10" x14ac:dyDescent="0.25">
      <c r="A735" s="30"/>
      <c r="B735" s="30"/>
      <c r="C735" s="30"/>
      <c r="D735" s="30"/>
      <c r="E735" s="30"/>
      <c r="F735" s="30"/>
      <c r="G735" s="30"/>
      <c r="H735" s="30"/>
      <c r="I735" s="30"/>
      <c r="J735" s="30"/>
    </row>
    <row r="736" spans="1:10" x14ac:dyDescent="0.25">
      <c r="A736" s="30"/>
      <c r="B736" s="30"/>
      <c r="C736" s="30"/>
      <c r="D736" s="30"/>
      <c r="E736" s="30"/>
      <c r="F736" s="30"/>
      <c r="G736" s="30"/>
      <c r="H736" s="30"/>
      <c r="I736" s="30"/>
      <c r="J736" s="30"/>
    </row>
    <row r="737" spans="1:10" x14ac:dyDescent="0.25">
      <c r="A737" s="30"/>
      <c r="B737" s="30"/>
      <c r="C737" s="30"/>
      <c r="D737" s="30"/>
      <c r="E737" s="30"/>
      <c r="F737" s="30"/>
      <c r="G737" s="30"/>
      <c r="H737" s="30"/>
      <c r="I737" s="30"/>
      <c r="J737" s="30"/>
    </row>
    <row r="738" spans="1:10" x14ac:dyDescent="0.25">
      <c r="A738" s="30"/>
      <c r="B738" s="30"/>
      <c r="C738" s="30"/>
      <c r="D738" s="30"/>
      <c r="E738" s="30"/>
      <c r="F738" s="30"/>
      <c r="G738" s="30"/>
      <c r="H738" s="30"/>
      <c r="I738" s="30"/>
      <c r="J738" s="30"/>
    </row>
    <row r="739" spans="1:10" x14ac:dyDescent="0.25">
      <c r="A739" s="30"/>
      <c r="B739" s="30"/>
      <c r="C739" s="30"/>
      <c r="D739" s="30"/>
      <c r="E739" s="30"/>
      <c r="F739" s="30"/>
      <c r="G739" s="30"/>
      <c r="H739" s="30"/>
      <c r="I739" s="30"/>
      <c r="J739" s="30"/>
    </row>
    <row r="740" spans="1:10" x14ac:dyDescent="0.25">
      <c r="A740" s="30"/>
      <c r="B740" s="30"/>
      <c r="C740" s="30"/>
      <c r="D740" s="30"/>
      <c r="E740" s="30"/>
      <c r="F740" s="30"/>
      <c r="G740" s="30"/>
      <c r="H740" s="30"/>
      <c r="I740" s="30"/>
      <c r="J740" s="30"/>
    </row>
    <row r="741" spans="1:10" x14ac:dyDescent="0.25">
      <c r="A741" s="30"/>
      <c r="B741" s="30"/>
      <c r="C741" s="30"/>
      <c r="D741" s="30"/>
      <c r="E741" s="30"/>
      <c r="F741" s="30"/>
      <c r="G741" s="30"/>
      <c r="H741" s="30"/>
      <c r="I741" s="30"/>
      <c r="J741" s="30"/>
    </row>
    <row r="742" spans="1:10" x14ac:dyDescent="0.25">
      <c r="A742" s="30"/>
      <c r="B742" s="30"/>
      <c r="C742" s="30"/>
      <c r="D742" s="30"/>
      <c r="E742" s="30"/>
      <c r="F742" s="30"/>
      <c r="G742" s="30"/>
      <c r="H742" s="30"/>
      <c r="I742" s="30"/>
      <c r="J742" s="30"/>
    </row>
    <row r="743" spans="1:10" x14ac:dyDescent="0.25">
      <c r="A743" s="30"/>
      <c r="B743" s="30"/>
      <c r="C743" s="30"/>
      <c r="D743" s="30"/>
      <c r="E743" s="30"/>
      <c r="F743" s="30"/>
      <c r="G743" s="30"/>
      <c r="H743" s="30"/>
      <c r="I743" s="30"/>
      <c r="J743" s="30"/>
    </row>
    <row r="744" spans="1:10" x14ac:dyDescent="0.25">
      <c r="A744" s="30"/>
      <c r="B744" s="30"/>
      <c r="C744" s="30"/>
      <c r="D744" s="30"/>
      <c r="E744" s="30"/>
      <c r="F744" s="30"/>
      <c r="G744" s="30"/>
      <c r="H744" s="30"/>
      <c r="I744" s="30"/>
      <c r="J744" s="30"/>
    </row>
    <row r="745" spans="1:10" x14ac:dyDescent="0.25">
      <c r="A745" s="30"/>
      <c r="B745" s="30"/>
      <c r="C745" s="30"/>
      <c r="D745" s="30"/>
      <c r="E745" s="30"/>
      <c r="F745" s="30"/>
      <c r="G745" s="30"/>
      <c r="H745" s="30"/>
      <c r="I745" s="30"/>
      <c r="J745" s="30"/>
    </row>
    <row r="746" spans="1:10" x14ac:dyDescent="0.25">
      <c r="A746" s="30"/>
      <c r="B746" s="30"/>
      <c r="C746" s="30"/>
      <c r="D746" s="30"/>
      <c r="E746" s="30"/>
      <c r="F746" s="30"/>
      <c r="G746" s="30"/>
      <c r="H746" s="30"/>
      <c r="I746" s="30"/>
      <c r="J746" s="30"/>
    </row>
    <row r="747" spans="1:10" x14ac:dyDescent="0.25">
      <c r="A747" s="30"/>
      <c r="B747" s="30"/>
      <c r="C747" s="30"/>
      <c r="D747" s="30"/>
      <c r="E747" s="30"/>
      <c r="F747" s="30"/>
      <c r="G747" s="30"/>
      <c r="H747" s="30"/>
      <c r="I747" s="30"/>
      <c r="J747" s="30"/>
    </row>
    <row r="748" spans="1:10" x14ac:dyDescent="0.25">
      <c r="A748" s="30"/>
      <c r="B748" s="30"/>
      <c r="C748" s="30"/>
      <c r="D748" s="30"/>
      <c r="E748" s="30"/>
      <c r="F748" s="30"/>
      <c r="G748" s="30"/>
      <c r="H748" s="30"/>
      <c r="I748" s="30"/>
      <c r="J748" s="30"/>
    </row>
    <row r="749" spans="1:10" x14ac:dyDescent="0.25">
      <c r="A749" s="30"/>
      <c r="B749" s="30"/>
      <c r="C749" s="30"/>
      <c r="D749" s="30"/>
      <c r="E749" s="30"/>
      <c r="F749" s="30"/>
      <c r="G749" s="30"/>
      <c r="H749" s="30"/>
      <c r="I749" s="30"/>
      <c r="J749" s="30"/>
    </row>
    <row r="750" spans="1:10" x14ac:dyDescent="0.25">
      <c r="A750" s="30"/>
      <c r="B750" s="30"/>
      <c r="C750" s="30"/>
      <c r="D750" s="30"/>
      <c r="E750" s="30"/>
      <c r="F750" s="30"/>
      <c r="G750" s="30"/>
      <c r="H750" s="30"/>
      <c r="I750" s="30"/>
      <c r="J750" s="30"/>
    </row>
    <row r="751" spans="1:10" x14ac:dyDescent="0.25">
      <c r="A751" s="30"/>
      <c r="B751" s="30"/>
      <c r="C751" s="30"/>
      <c r="D751" s="30"/>
      <c r="E751" s="30"/>
      <c r="F751" s="30"/>
      <c r="G751" s="30"/>
      <c r="H751" s="30"/>
      <c r="I751" s="30"/>
      <c r="J751" s="30"/>
    </row>
    <row r="752" spans="1:10" x14ac:dyDescent="0.25">
      <c r="A752" s="30"/>
      <c r="B752" s="30"/>
      <c r="C752" s="30"/>
      <c r="D752" s="30"/>
      <c r="E752" s="30"/>
      <c r="F752" s="30"/>
      <c r="G752" s="30"/>
      <c r="H752" s="30"/>
      <c r="I752" s="30"/>
      <c r="J752" s="30"/>
    </row>
    <row r="753" spans="1:10" x14ac:dyDescent="0.25">
      <c r="A753" s="30"/>
      <c r="B753" s="30"/>
      <c r="C753" s="30"/>
      <c r="D753" s="30"/>
      <c r="E753" s="30"/>
      <c r="F753" s="30"/>
      <c r="G753" s="30"/>
      <c r="H753" s="30"/>
      <c r="I753" s="30"/>
      <c r="J753" s="30"/>
    </row>
    <row r="754" spans="1:10" x14ac:dyDescent="0.25">
      <c r="A754" s="30"/>
      <c r="B754" s="30"/>
      <c r="C754" s="30"/>
      <c r="D754" s="30"/>
      <c r="E754" s="30"/>
      <c r="F754" s="30"/>
      <c r="G754" s="30"/>
      <c r="H754" s="30"/>
      <c r="I754" s="30"/>
      <c r="J754" s="30"/>
    </row>
    <row r="755" spans="1:10" x14ac:dyDescent="0.25">
      <c r="A755" s="30"/>
      <c r="B755" s="30"/>
      <c r="C755" s="30"/>
      <c r="D755" s="30"/>
      <c r="E755" s="30"/>
      <c r="F755" s="30"/>
      <c r="G755" s="30"/>
      <c r="H755" s="30"/>
      <c r="I755" s="30"/>
      <c r="J755" s="30"/>
    </row>
    <row r="756" spans="1:10" x14ac:dyDescent="0.25">
      <c r="A756" s="30"/>
      <c r="B756" s="30"/>
      <c r="C756" s="30"/>
      <c r="D756" s="30"/>
      <c r="E756" s="30"/>
      <c r="F756" s="30"/>
      <c r="G756" s="30"/>
      <c r="H756" s="30"/>
      <c r="I756" s="30"/>
      <c r="J756" s="30"/>
    </row>
    <row r="757" spans="1:10" x14ac:dyDescent="0.25">
      <c r="A757" s="30"/>
      <c r="B757" s="30"/>
      <c r="C757" s="30"/>
      <c r="D757" s="30"/>
      <c r="E757" s="30"/>
      <c r="F757" s="30"/>
      <c r="G757" s="30"/>
      <c r="H757" s="30"/>
      <c r="I757" s="30"/>
      <c r="J757" s="30"/>
    </row>
    <row r="758" spans="1:10" x14ac:dyDescent="0.25">
      <c r="A758" s="30"/>
      <c r="B758" s="30"/>
      <c r="C758" s="30"/>
      <c r="D758" s="30"/>
      <c r="E758" s="30"/>
      <c r="F758" s="30"/>
      <c r="G758" s="30"/>
      <c r="H758" s="30"/>
      <c r="I758" s="30"/>
      <c r="J758" s="30"/>
    </row>
    <row r="759" spans="1:10" x14ac:dyDescent="0.25">
      <c r="A759" s="30"/>
      <c r="B759" s="30"/>
      <c r="C759" s="30"/>
      <c r="D759" s="30"/>
      <c r="E759" s="30"/>
      <c r="F759" s="30"/>
      <c r="G759" s="30"/>
      <c r="H759" s="30"/>
      <c r="I759" s="30"/>
      <c r="J759" s="30"/>
    </row>
    <row r="760" spans="1:10" x14ac:dyDescent="0.25">
      <c r="A760" s="30"/>
      <c r="B760" s="30"/>
      <c r="C760" s="30"/>
      <c r="D760" s="30"/>
      <c r="E760" s="30"/>
      <c r="F760" s="30"/>
      <c r="G760" s="30"/>
      <c r="H760" s="30"/>
      <c r="I760" s="30"/>
      <c r="J760" s="30"/>
    </row>
    <row r="761" spans="1:10" x14ac:dyDescent="0.25">
      <c r="A761" s="30"/>
      <c r="B761" s="30"/>
      <c r="C761" s="30"/>
      <c r="D761" s="30"/>
      <c r="E761" s="30"/>
      <c r="F761" s="30"/>
      <c r="G761" s="30"/>
      <c r="H761" s="30"/>
      <c r="I761" s="30"/>
      <c r="J761" s="30"/>
    </row>
    <row r="762" spans="1:10" x14ac:dyDescent="0.25">
      <c r="A762" s="30"/>
      <c r="B762" s="30"/>
      <c r="C762" s="30"/>
      <c r="D762" s="30"/>
      <c r="E762" s="30"/>
      <c r="F762" s="30"/>
      <c r="G762" s="30"/>
      <c r="H762" s="30"/>
      <c r="I762" s="30"/>
      <c r="J762" s="30"/>
    </row>
    <row r="763" spans="1:10" x14ac:dyDescent="0.25">
      <c r="A763" s="30"/>
      <c r="B763" s="30"/>
      <c r="C763" s="30"/>
      <c r="D763" s="30"/>
      <c r="E763" s="30"/>
      <c r="F763" s="30"/>
      <c r="G763" s="30"/>
      <c r="H763" s="30"/>
      <c r="I763" s="30"/>
      <c r="J763" s="30"/>
    </row>
    <row r="764" spans="1:10" x14ac:dyDescent="0.25">
      <c r="A764" s="30"/>
      <c r="B764" s="30"/>
      <c r="C764" s="30"/>
      <c r="D764" s="30"/>
      <c r="E764" s="30"/>
      <c r="F764" s="30"/>
      <c r="G764" s="30"/>
      <c r="H764" s="30"/>
      <c r="I764" s="30"/>
      <c r="J764" s="30"/>
    </row>
    <row r="765" spans="1:10" x14ac:dyDescent="0.25">
      <c r="A765" s="30"/>
      <c r="B765" s="30"/>
      <c r="C765" s="30"/>
      <c r="D765" s="30"/>
      <c r="E765" s="30"/>
      <c r="F765" s="30"/>
      <c r="G765" s="30"/>
      <c r="H765" s="30"/>
      <c r="I765" s="30"/>
      <c r="J765" s="30"/>
    </row>
    <row r="766" spans="1:10" x14ac:dyDescent="0.25">
      <c r="A766" s="30"/>
      <c r="B766" s="30"/>
      <c r="C766" s="30"/>
      <c r="D766" s="30"/>
      <c r="E766" s="30"/>
      <c r="F766" s="30"/>
      <c r="G766" s="30"/>
      <c r="H766" s="30"/>
      <c r="I766" s="30"/>
      <c r="J766" s="30"/>
    </row>
    <row r="767" spans="1:10" x14ac:dyDescent="0.25">
      <c r="A767" s="30"/>
      <c r="B767" s="30"/>
      <c r="C767" s="30"/>
      <c r="D767" s="30"/>
      <c r="E767" s="30"/>
      <c r="F767" s="30"/>
      <c r="G767" s="30"/>
      <c r="H767" s="30"/>
      <c r="I767" s="30"/>
      <c r="J767" s="30"/>
    </row>
    <row r="768" spans="1:10" x14ac:dyDescent="0.25">
      <c r="A768" s="30"/>
      <c r="B768" s="30"/>
      <c r="C768" s="30"/>
      <c r="D768" s="30"/>
      <c r="E768" s="30"/>
      <c r="F768" s="30"/>
      <c r="G768" s="30"/>
      <c r="H768" s="30"/>
      <c r="I768" s="30"/>
      <c r="J768" s="30"/>
    </row>
    <row r="769" spans="1:10" x14ac:dyDescent="0.25">
      <c r="A769" s="30"/>
      <c r="B769" s="30"/>
      <c r="C769" s="30"/>
      <c r="D769" s="30"/>
      <c r="E769" s="30"/>
      <c r="F769" s="30"/>
      <c r="G769" s="30"/>
      <c r="H769" s="30"/>
      <c r="I769" s="30"/>
      <c r="J769" s="30"/>
    </row>
    <row r="770" spans="1:10" x14ac:dyDescent="0.25">
      <c r="A770" s="30"/>
      <c r="B770" s="30"/>
      <c r="C770" s="30"/>
      <c r="D770" s="30"/>
      <c r="E770" s="30"/>
      <c r="F770" s="30"/>
      <c r="G770" s="30"/>
      <c r="H770" s="30"/>
      <c r="I770" s="30"/>
      <c r="J770" s="30"/>
    </row>
    <row r="771" spans="1:10" x14ac:dyDescent="0.25">
      <c r="A771" s="30"/>
      <c r="B771" s="30"/>
      <c r="C771" s="30"/>
      <c r="D771" s="30"/>
      <c r="E771" s="30"/>
      <c r="F771" s="30"/>
      <c r="G771" s="30"/>
      <c r="H771" s="30"/>
      <c r="I771" s="30"/>
      <c r="J771" s="30"/>
    </row>
    <row r="772" spans="1:10" x14ac:dyDescent="0.25">
      <c r="A772" s="30"/>
      <c r="B772" s="30"/>
      <c r="C772" s="30"/>
      <c r="D772" s="30"/>
      <c r="E772" s="30"/>
      <c r="F772" s="30"/>
      <c r="G772" s="30"/>
      <c r="H772" s="30"/>
      <c r="I772" s="30"/>
      <c r="J772" s="30"/>
    </row>
    <row r="773" spans="1:10" x14ac:dyDescent="0.25">
      <c r="A773" s="30"/>
      <c r="B773" s="30"/>
      <c r="C773" s="30"/>
      <c r="D773" s="30"/>
      <c r="E773" s="30"/>
      <c r="F773" s="30"/>
      <c r="G773" s="30"/>
      <c r="H773" s="30"/>
      <c r="I773" s="30"/>
      <c r="J773" s="30"/>
    </row>
    <row r="774" spans="1:10" x14ac:dyDescent="0.25">
      <c r="A774" s="30"/>
      <c r="B774" s="30"/>
      <c r="C774" s="30"/>
      <c r="D774" s="30"/>
      <c r="E774" s="30"/>
      <c r="F774" s="30"/>
      <c r="G774" s="30"/>
      <c r="H774" s="30"/>
      <c r="I774" s="30"/>
      <c r="J774" s="30"/>
    </row>
    <row r="775" spans="1:10" x14ac:dyDescent="0.25">
      <c r="A775" s="30"/>
      <c r="B775" s="30"/>
      <c r="C775" s="30"/>
      <c r="D775" s="30"/>
      <c r="E775" s="30"/>
      <c r="F775" s="30"/>
      <c r="G775" s="30"/>
      <c r="H775" s="30"/>
      <c r="I775" s="30"/>
      <c r="J775" s="30"/>
    </row>
    <row r="776" spans="1:10" x14ac:dyDescent="0.25">
      <c r="A776" s="30"/>
      <c r="B776" s="30"/>
      <c r="C776" s="30"/>
      <c r="D776" s="30"/>
      <c r="E776" s="30"/>
      <c r="F776" s="30"/>
      <c r="G776" s="30"/>
      <c r="H776" s="30"/>
      <c r="I776" s="30"/>
      <c r="J776" s="30"/>
    </row>
    <row r="777" spans="1:10" x14ac:dyDescent="0.25">
      <c r="A777" s="30"/>
      <c r="B777" s="30"/>
      <c r="C777" s="30"/>
      <c r="D777" s="30"/>
      <c r="E777" s="30"/>
      <c r="F777" s="30"/>
      <c r="G777" s="30"/>
      <c r="H777" s="30"/>
      <c r="I777" s="30"/>
      <c r="J777" s="30"/>
    </row>
    <row r="778" spans="1:10" x14ac:dyDescent="0.25">
      <c r="A778" s="30"/>
      <c r="B778" s="30"/>
      <c r="C778" s="30"/>
      <c r="D778" s="30"/>
      <c r="E778" s="30"/>
      <c r="F778" s="30"/>
      <c r="G778" s="30"/>
      <c r="H778" s="30"/>
      <c r="I778" s="30"/>
      <c r="J778" s="30"/>
    </row>
    <row r="779" spans="1:10" x14ac:dyDescent="0.25">
      <c r="A779" s="30"/>
      <c r="B779" s="30"/>
      <c r="C779" s="30"/>
      <c r="D779" s="30"/>
      <c r="E779" s="30"/>
      <c r="F779" s="30"/>
      <c r="G779" s="30"/>
      <c r="H779" s="30"/>
      <c r="I779" s="30"/>
      <c r="J779" s="30"/>
    </row>
    <row r="780" spans="1:10" x14ac:dyDescent="0.25">
      <c r="A780" s="30"/>
      <c r="B780" s="30"/>
      <c r="C780" s="30"/>
      <c r="D780" s="30"/>
      <c r="E780" s="30"/>
      <c r="F780" s="30"/>
      <c r="G780" s="30"/>
      <c r="H780" s="30"/>
      <c r="I780" s="30"/>
      <c r="J780" s="30"/>
    </row>
    <row r="781" spans="1:10" x14ac:dyDescent="0.25">
      <c r="A781" s="30"/>
      <c r="B781" s="30"/>
      <c r="C781" s="30"/>
      <c r="D781" s="30"/>
      <c r="E781" s="30"/>
      <c r="F781" s="30"/>
      <c r="G781" s="30"/>
      <c r="H781" s="30"/>
      <c r="I781" s="30"/>
      <c r="J781" s="30"/>
    </row>
    <row r="782" spans="1:10" x14ac:dyDescent="0.25">
      <c r="A782" s="30"/>
      <c r="B782" s="30"/>
      <c r="C782" s="30"/>
      <c r="D782" s="30"/>
      <c r="E782" s="30"/>
      <c r="F782" s="30"/>
      <c r="G782" s="30"/>
      <c r="H782" s="30"/>
      <c r="I782" s="30"/>
      <c r="J782" s="30"/>
    </row>
    <row r="783" spans="1:10" x14ac:dyDescent="0.25">
      <c r="A783" s="30"/>
      <c r="B783" s="30"/>
      <c r="C783" s="30"/>
      <c r="D783" s="30"/>
      <c r="E783" s="30"/>
      <c r="F783" s="30"/>
      <c r="G783" s="30"/>
      <c r="H783" s="30"/>
      <c r="I783" s="30"/>
      <c r="J783" s="30"/>
    </row>
    <row r="784" spans="1:10" x14ac:dyDescent="0.25">
      <c r="A784" s="30"/>
      <c r="B784" s="30"/>
      <c r="C784" s="30"/>
      <c r="D784" s="30"/>
      <c r="E784" s="30"/>
      <c r="F784" s="30"/>
      <c r="G784" s="30"/>
      <c r="H784" s="30"/>
      <c r="I784" s="30"/>
      <c r="J784" s="30"/>
    </row>
    <row r="785" spans="1:10" x14ac:dyDescent="0.25">
      <c r="A785" s="30"/>
      <c r="B785" s="30"/>
      <c r="C785" s="30"/>
      <c r="D785" s="30"/>
      <c r="E785" s="30"/>
      <c r="F785" s="30"/>
      <c r="G785" s="30"/>
      <c r="H785" s="30"/>
      <c r="I785" s="30"/>
      <c r="J785" s="30"/>
    </row>
    <row r="786" spans="1:10" x14ac:dyDescent="0.25">
      <c r="A786" s="30"/>
      <c r="B786" s="30"/>
      <c r="C786" s="30"/>
      <c r="D786" s="30"/>
      <c r="E786" s="30"/>
      <c r="F786" s="30"/>
      <c r="G786" s="30"/>
      <c r="H786" s="30"/>
      <c r="I786" s="30"/>
      <c r="J786" s="30"/>
    </row>
    <row r="787" spans="1:10" x14ac:dyDescent="0.25">
      <c r="A787" s="30"/>
      <c r="B787" s="30"/>
      <c r="C787" s="30"/>
      <c r="D787" s="30"/>
      <c r="E787" s="30"/>
      <c r="F787" s="30"/>
      <c r="G787" s="30"/>
      <c r="H787" s="30"/>
      <c r="I787" s="30"/>
      <c r="J787" s="30"/>
    </row>
    <row r="788" spans="1:10" x14ac:dyDescent="0.25">
      <c r="A788" s="30"/>
      <c r="B788" s="30"/>
      <c r="C788" s="30"/>
      <c r="D788" s="30"/>
      <c r="E788" s="30"/>
      <c r="F788" s="30"/>
      <c r="G788" s="30"/>
      <c r="H788" s="30"/>
      <c r="I788" s="30"/>
      <c r="J788" s="30"/>
    </row>
    <row r="789" spans="1:10" x14ac:dyDescent="0.25">
      <c r="A789" s="30"/>
      <c r="B789" s="30"/>
      <c r="C789" s="30"/>
      <c r="D789" s="30"/>
      <c r="E789" s="30"/>
      <c r="F789" s="30"/>
      <c r="G789" s="30"/>
      <c r="H789" s="30"/>
      <c r="I789" s="30"/>
      <c r="J789" s="30"/>
    </row>
    <row r="790" spans="1:10" x14ac:dyDescent="0.25">
      <c r="A790" s="30"/>
      <c r="B790" s="30"/>
      <c r="C790" s="30"/>
      <c r="D790" s="30"/>
      <c r="E790" s="30"/>
      <c r="F790" s="30"/>
      <c r="G790" s="30"/>
      <c r="H790" s="30"/>
      <c r="I790" s="30"/>
      <c r="J790" s="30"/>
    </row>
    <row r="791" spans="1:10" x14ac:dyDescent="0.25">
      <c r="A791" s="30"/>
      <c r="B791" s="30"/>
      <c r="C791" s="30"/>
      <c r="D791" s="30"/>
      <c r="E791" s="30"/>
      <c r="F791" s="30"/>
      <c r="G791" s="30"/>
      <c r="H791" s="30"/>
      <c r="I791" s="30"/>
      <c r="J791" s="30"/>
    </row>
    <row r="792" spans="1:10" x14ac:dyDescent="0.25">
      <c r="A792" s="30"/>
      <c r="B792" s="30"/>
      <c r="C792" s="30"/>
      <c r="D792" s="30"/>
      <c r="E792" s="30"/>
      <c r="F792" s="30"/>
      <c r="G792" s="30"/>
      <c r="H792" s="30"/>
      <c r="I792" s="30"/>
      <c r="J792" s="30"/>
    </row>
    <row r="793" spans="1:10" x14ac:dyDescent="0.25">
      <c r="A793" s="30"/>
      <c r="B793" s="30"/>
      <c r="C793" s="30"/>
      <c r="D793" s="30"/>
      <c r="E793" s="30"/>
      <c r="F793" s="30"/>
      <c r="G793" s="30"/>
      <c r="H793" s="30"/>
      <c r="I793" s="30"/>
      <c r="J793" s="30"/>
    </row>
    <row r="794" spans="1:10" x14ac:dyDescent="0.25">
      <c r="A794" s="30"/>
      <c r="B794" s="30"/>
      <c r="C794" s="30"/>
      <c r="D794" s="30"/>
      <c r="E794" s="30"/>
      <c r="F794" s="30"/>
      <c r="G794" s="30"/>
      <c r="H794" s="30"/>
      <c r="I794" s="30"/>
      <c r="J794" s="30"/>
    </row>
    <row r="795" spans="1:10" x14ac:dyDescent="0.25">
      <c r="A795" s="30"/>
      <c r="B795" s="30"/>
      <c r="C795" s="30"/>
      <c r="D795" s="30"/>
      <c r="E795" s="30"/>
      <c r="F795" s="30"/>
      <c r="G795" s="30"/>
      <c r="H795" s="30"/>
      <c r="I795" s="30"/>
      <c r="J795" s="30"/>
    </row>
    <row r="796" spans="1:10" x14ac:dyDescent="0.25">
      <c r="A796" s="30"/>
      <c r="B796" s="30"/>
      <c r="C796" s="30"/>
      <c r="D796" s="30"/>
      <c r="E796" s="30"/>
      <c r="F796" s="30"/>
      <c r="G796" s="30"/>
      <c r="H796" s="30"/>
      <c r="I796" s="30"/>
      <c r="J796" s="30"/>
    </row>
    <row r="797" spans="1:10" x14ac:dyDescent="0.25">
      <c r="A797" s="30"/>
      <c r="B797" s="30"/>
      <c r="C797" s="30"/>
      <c r="D797" s="30"/>
      <c r="E797" s="30"/>
      <c r="F797" s="30"/>
      <c r="G797" s="30"/>
      <c r="H797" s="30"/>
      <c r="I797" s="30"/>
      <c r="J797" s="30"/>
    </row>
    <row r="798" spans="1:10" x14ac:dyDescent="0.25">
      <c r="A798" s="30"/>
      <c r="B798" s="30"/>
      <c r="C798" s="30"/>
      <c r="D798" s="30"/>
      <c r="E798" s="30"/>
      <c r="F798" s="30"/>
      <c r="G798" s="30"/>
      <c r="H798" s="30"/>
      <c r="I798" s="30"/>
      <c r="J798" s="30"/>
    </row>
    <row r="799" spans="1:10" x14ac:dyDescent="0.25">
      <c r="A799" s="30"/>
      <c r="B799" s="30"/>
      <c r="C799" s="30"/>
      <c r="D799" s="30"/>
      <c r="E799" s="30"/>
      <c r="F799" s="30"/>
      <c r="G799" s="30"/>
      <c r="H799" s="30"/>
      <c r="I799" s="30"/>
      <c r="J799" s="30"/>
    </row>
    <row r="800" spans="1:10" x14ac:dyDescent="0.25">
      <c r="A800" s="30"/>
      <c r="B800" s="30"/>
      <c r="C800" s="30"/>
      <c r="D800" s="30"/>
      <c r="E800" s="30"/>
      <c r="F800" s="30"/>
      <c r="G800" s="30"/>
      <c r="H800" s="30"/>
      <c r="I800" s="30"/>
      <c r="J800" s="30"/>
    </row>
    <row r="801" spans="1:10" x14ac:dyDescent="0.25">
      <c r="A801" s="30"/>
      <c r="B801" s="30"/>
      <c r="C801" s="30"/>
      <c r="D801" s="30"/>
      <c r="E801" s="30"/>
      <c r="F801" s="30"/>
      <c r="G801" s="30"/>
      <c r="H801" s="30"/>
      <c r="I801" s="30"/>
      <c r="J801" s="30"/>
    </row>
    <row r="802" spans="1:10" x14ac:dyDescent="0.25">
      <c r="A802" s="30"/>
      <c r="B802" s="30"/>
      <c r="C802" s="30"/>
      <c r="D802" s="30"/>
      <c r="E802" s="30"/>
      <c r="F802" s="30"/>
      <c r="G802" s="30"/>
      <c r="H802" s="30"/>
      <c r="I802" s="30"/>
      <c r="J802" s="30"/>
    </row>
    <row r="803" spans="1:10" x14ac:dyDescent="0.25">
      <c r="A803" s="30"/>
      <c r="B803" s="30"/>
      <c r="C803" s="30"/>
      <c r="D803" s="30"/>
      <c r="E803" s="30"/>
      <c r="F803" s="30"/>
      <c r="G803" s="30"/>
      <c r="H803" s="30"/>
      <c r="I803" s="30"/>
      <c r="J803" s="30"/>
    </row>
    <row r="804" spans="1:10" x14ac:dyDescent="0.25">
      <c r="A804" s="30"/>
      <c r="B804" s="30"/>
      <c r="C804" s="30"/>
      <c r="D804" s="30"/>
      <c r="E804" s="30"/>
      <c r="F804" s="30"/>
      <c r="G804" s="30"/>
      <c r="H804" s="30"/>
      <c r="I804" s="30"/>
      <c r="J804" s="30"/>
    </row>
    <row r="805" spans="1:10" x14ac:dyDescent="0.25">
      <c r="A805" s="30"/>
      <c r="B805" s="30"/>
      <c r="C805" s="30"/>
      <c r="D805" s="30"/>
      <c r="E805" s="30"/>
      <c r="F805" s="30"/>
      <c r="G805" s="30"/>
      <c r="H805" s="30"/>
      <c r="I805" s="30"/>
      <c r="J805" s="30"/>
    </row>
    <row r="806" spans="1:10" x14ac:dyDescent="0.25">
      <c r="A806" s="30"/>
      <c r="B806" s="30"/>
      <c r="C806" s="30"/>
      <c r="D806" s="30"/>
      <c r="E806" s="30"/>
      <c r="F806" s="30"/>
      <c r="G806" s="30"/>
      <c r="H806" s="30"/>
      <c r="I806" s="30"/>
      <c r="J806" s="30"/>
    </row>
    <row r="807" spans="1:10" x14ac:dyDescent="0.25">
      <c r="A807" s="30"/>
      <c r="B807" s="30"/>
      <c r="C807" s="30"/>
      <c r="D807" s="30"/>
      <c r="E807" s="30"/>
      <c r="F807" s="30"/>
      <c r="G807" s="30"/>
      <c r="H807" s="30"/>
      <c r="I807" s="30"/>
      <c r="J807" s="30"/>
    </row>
    <row r="808" spans="1:10" x14ac:dyDescent="0.25">
      <c r="A808" s="30"/>
      <c r="B808" s="30"/>
      <c r="C808" s="30"/>
      <c r="D808" s="30"/>
      <c r="E808" s="30"/>
      <c r="F808" s="30"/>
      <c r="G808" s="30"/>
      <c r="H808" s="30"/>
      <c r="I808" s="30"/>
      <c r="J808" s="30"/>
    </row>
    <row r="809" spans="1:10" x14ac:dyDescent="0.25">
      <c r="A809" s="30"/>
      <c r="B809" s="30"/>
      <c r="C809" s="30"/>
      <c r="D809" s="30"/>
      <c r="E809" s="30"/>
      <c r="F809" s="30"/>
      <c r="G809" s="30"/>
      <c r="H809" s="30"/>
      <c r="I809" s="30"/>
      <c r="J809" s="30"/>
    </row>
    <row r="810" spans="1:10" x14ac:dyDescent="0.25">
      <c r="A810" s="30"/>
      <c r="B810" s="30"/>
      <c r="C810" s="30"/>
      <c r="D810" s="30"/>
      <c r="E810" s="30"/>
      <c r="F810" s="30"/>
      <c r="G810" s="30"/>
      <c r="H810" s="30"/>
      <c r="I810" s="30"/>
      <c r="J810" s="30"/>
    </row>
    <row r="811" spans="1:10" x14ac:dyDescent="0.25">
      <c r="A811" s="30"/>
      <c r="B811" s="30"/>
      <c r="C811" s="30"/>
      <c r="D811" s="30"/>
      <c r="E811" s="30"/>
      <c r="F811" s="30"/>
      <c r="G811" s="30"/>
      <c r="H811" s="30"/>
      <c r="I811" s="30"/>
      <c r="J811" s="30"/>
    </row>
    <row r="812" spans="1:10" x14ac:dyDescent="0.25">
      <c r="A812" s="30"/>
      <c r="B812" s="30"/>
      <c r="C812" s="30"/>
      <c r="D812" s="30"/>
      <c r="E812" s="30"/>
      <c r="F812" s="30"/>
      <c r="G812" s="30"/>
      <c r="H812" s="30"/>
      <c r="I812" s="30"/>
      <c r="J812" s="30"/>
    </row>
    <row r="813" spans="1:10" x14ac:dyDescent="0.25">
      <c r="A813" s="30"/>
      <c r="B813" s="30"/>
      <c r="C813" s="30"/>
      <c r="D813" s="30"/>
      <c r="E813" s="30"/>
      <c r="F813" s="30"/>
      <c r="G813" s="30"/>
      <c r="H813" s="30"/>
      <c r="I813" s="30"/>
      <c r="J813" s="30"/>
    </row>
    <row r="814" spans="1:10" x14ac:dyDescent="0.25">
      <c r="A814" s="30"/>
      <c r="B814" s="30"/>
      <c r="C814" s="30"/>
      <c r="D814" s="30"/>
      <c r="E814" s="30"/>
      <c r="F814" s="30"/>
      <c r="G814" s="30"/>
      <c r="H814" s="30"/>
      <c r="I814" s="30"/>
      <c r="J814" s="30"/>
    </row>
    <row r="815" spans="1:10" x14ac:dyDescent="0.25">
      <c r="A815" s="30"/>
      <c r="B815" s="30"/>
      <c r="C815" s="30"/>
      <c r="D815" s="30"/>
      <c r="E815" s="30"/>
      <c r="F815" s="30"/>
      <c r="G815" s="30"/>
      <c r="H815" s="30"/>
      <c r="I815" s="30"/>
      <c r="J815" s="30"/>
    </row>
    <row r="816" spans="1:10" x14ac:dyDescent="0.25">
      <c r="A816" s="30"/>
      <c r="B816" s="30"/>
      <c r="C816" s="30"/>
      <c r="D816" s="30"/>
      <c r="E816" s="30"/>
      <c r="F816" s="30"/>
      <c r="G816" s="30"/>
      <c r="H816" s="30"/>
      <c r="I816" s="30"/>
      <c r="J816" s="30"/>
    </row>
    <row r="817" spans="1:10" x14ac:dyDescent="0.25">
      <c r="A817" s="30"/>
      <c r="B817" s="30"/>
      <c r="C817" s="30"/>
      <c r="D817" s="30"/>
      <c r="E817" s="30"/>
      <c r="F817" s="30"/>
      <c r="G817" s="30"/>
      <c r="H817" s="30"/>
      <c r="I817" s="30"/>
      <c r="J817" s="30"/>
    </row>
    <row r="818" spans="1:10" x14ac:dyDescent="0.25">
      <c r="A818" s="30"/>
      <c r="B818" s="30"/>
      <c r="C818" s="30"/>
      <c r="D818" s="30"/>
      <c r="E818" s="30"/>
      <c r="F818" s="30"/>
      <c r="G818" s="30"/>
      <c r="H818" s="30"/>
      <c r="I818" s="30"/>
      <c r="J818" s="30"/>
    </row>
    <row r="819" spans="1:10" x14ac:dyDescent="0.25">
      <c r="A819" s="30"/>
      <c r="B819" s="30"/>
      <c r="C819" s="30"/>
      <c r="D819" s="30"/>
      <c r="E819" s="30"/>
      <c r="F819" s="30"/>
      <c r="G819" s="30"/>
      <c r="H819" s="30"/>
      <c r="I819" s="30"/>
      <c r="J819" s="30"/>
    </row>
    <row r="820" spans="1:10" x14ac:dyDescent="0.25">
      <c r="A820" s="30"/>
      <c r="B820" s="30"/>
      <c r="C820" s="30"/>
      <c r="D820" s="30"/>
      <c r="E820" s="30"/>
      <c r="F820" s="30"/>
      <c r="G820" s="30"/>
      <c r="H820" s="30"/>
      <c r="I820" s="30"/>
      <c r="J820" s="30"/>
    </row>
    <row r="821" spans="1:10" x14ac:dyDescent="0.25">
      <c r="A821" s="30"/>
      <c r="B821" s="30"/>
      <c r="C821" s="30"/>
      <c r="D821" s="30"/>
      <c r="E821" s="30"/>
      <c r="F821" s="30"/>
      <c r="G821" s="30"/>
      <c r="H821" s="30"/>
      <c r="I821" s="30"/>
      <c r="J821" s="30"/>
    </row>
    <row r="822" spans="1:10" x14ac:dyDescent="0.25">
      <c r="A822" s="30"/>
      <c r="B822" s="30"/>
      <c r="C822" s="30"/>
      <c r="D822" s="30"/>
      <c r="E822" s="30"/>
      <c r="F822" s="30"/>
      <c r="G822" s="30"/>
      <c r="H822" s="30"/>
      <c r="I822" s="30"/>
      <c r="J822" s="30"/>
    </row>
    <row r="823" spans="1:10" x14ac:dyDescent="0.25">
      <c r="A823" s="30"/>
      <c r="B823" s="30"/>
      <c r="C823" s="30"/>
      <c r="D823" s="30"/>
      <c r="E823" s="30"/>
      <c r="F823" s="30"/>
      <c r="G823" s="30"/>
      <c r="H823" s="30"/>
      <c r="I823" s="30"/>
      <c r="J823" s="30"/>
    </row>
    <row r="824" spans="1:10" x14ac:dyDescent="0.25">
      <c r="A824" s="30"/>
      <c r="B824" s="30"/>
      <c r="C824" s="30"/>
      <c r="D824" s="30"/>
      <c r="E824" s="30"/>
      <c r="F824" s="30"/>
      <c r="G824" s="30"/>
      <c r="H824" s="30"/>
      <c r="I824" s="30"/>
      <c r="J824" s="30"/>
    </row>
    <row r="825" spans="1:10" x14ac:dyDescent="0.25">
      <c r="A825" s="30"/>
      <c r="B825" s="30"/>
      <c r="C825" s="30"/>
      <c r="D825" s="30"/>
      <c r="E825" s="30"/>
      <c r="F825" s="30"/>
      <c r="G825" s="30"/>
      <c r="H825" s="30"/>
      <c r="I825" s="30"/>
      <c r="J825" s="30"/>
    </row>
    <row r="826" spans="1:10" x14ac:dyDescent="0.25">
      <c r="A826" s="30"/>
      <c r="B826" s="30"/>
      <c r="C826" s="30"/>
      <c r="D826" s="30"/>
      <c r="E826" s="30"/>
      <c r="F826" s="30"/>
      <c r="G826" s="30"/>
      <c r="H826" s="30"/>
      <c r="I826" s="30"/>
      <c r="J826" s="30"/>
    </row>
    <row r="827" spans="1:10" x14ac:dyDescent="0.25">
      <c r="A827" s="30"/>
      <c r="B827" s="30"/>
      <c r="C827" s="30"/>
      <c r="D827" s="30"/>
      <c r="E827" s="30"/>
      <c r="F827" s="30"/>
      <c r="G827" s="30"/>
      <c r="H827" s="30"/>
      <c r="I827" s="30"/>
      <c r="J827" s="30"/>
    </row>
    <row r="828" spans="1:10" x14ac:dyDescent="0.25">
      <c r="A828" s="30"/>
      <c r="B828" s="30"/>
      <c r="C828" s="30"/>
      <c r="D828" s="30"/>
      <c r="E828" s="30"/>
      <c r="F828" s="30"/>
      <c r="G828" s="30"/>
      <c r="H828" s="30"/>
      <c r="I828" s="30"/>
      <c r="J828" s="30"/>
    </row>
    <row r="829" spans="1:10" x14ac:dyDescent="0.25">
      <c r="A829" s="30"/>
      <c r="B829" s="30"/>
      <c r="C829" s="30"/>
      <c r="D829" s="30"/>
      <c r="E829" s="30"/>
      <c r="F829" s="30"/>
      <c r="G829" s="30"/>
      <c r="H829" s="30"/>
      <c r="I829" s="30"/>
      <c r="J829" s="30"/>
    </row>
    <row r="830" spans="1:10" x14ac:dyDescent="0.25">
      <c r="A830" s="30"/>
      <c r="B830" s="30"/>
      <c r="C830" s="30"/>
      <c r="D830" s="30"/>
      <c r="E830" s="30"/>
      <c r="F830" s="30"/>
      <c r="G830" s="30"/>
      <c r="H830" s="30"/>
      <c r="I830" s="30"/>
      <c r="J830" s="30"/>
    </row>
    <row r="831" spans="1:10" x14ac:dyDescent="0.25">
      <c r="A831" s="30"/>
      <c r="B831" s="30"/>
      <c r="C831" s="30"/>
      <c r="D831" s="30"/>
      <c r="E831" s="30"/>
      <c r="F831" s="30"/>
      <c r="G831" s="30"/>
      <c r="H831" s="30"/>
      <c r="I831" s="30"/>
      <c r="J831" s="30"/>
    </row>
    <row r="832" spans="1:10" x14ac:dyDescent="0.25">
      <c r="A832" s="30"/>
      <c r="B832" s="30"/>
      <c r="C832" s="30"/>
      <c r="D832" s="30"/>
      <c r="E832" s="30"/>
      <c r="F832" s="30"/>
      <c r="G832" s="30"/>
      <c r="H832" s="30"/>
      <c r="I832" s="30"/>
      <c r="J832" s="30"/>
    </row>
    <row r="833" spans="1:10" x14ac:dyDescent="0.25">
      <c r="A833" s="30"/>
      <c r="B833" s="30"/>
      <c r="C833" s="30"/>
      <c r="D833" s="30"/>
      <c r="E833" s="30"/>
      <c r="F833" s="30"/>
      <c r="G833" s="30"/>
      <c r="H833" s="30"/>
      <c r="I833" s="30"/>
      <c r="J833" s="30"/>
    </row>
    <row r="834" spans="1:10" x14ac:dyDescent="0.25">
      <c r="A834" s="30"/>
      <c r="B834" s="30"/>
      <c r="C834" s="30"/>
      <c r="D834" s="30"/>
      <c r="E834" s="30"/>
      <c r="F834" s="30"/>
      <c r="G834" s="30"/>
      <c r="H834" s="30"/>
      <c r="I834" s="30"/>
      <c r="J834" s="30"/>
    </row>
    <row r="835" spans="1:10" x14ac:dyDescent="0.25">
      <c r="A835" s="30"/>
      <c r="B835" s="30"/>
      <c r="C835" s="30"/>
      <c r="D835" s="30"/>
      <c r="E835" s="30"/>
      <c r="F835" s="30"/>
      <c r="G835" s="30"/>
      <c r="H835" s="30"/>
      <c r="I835" s="30"/>
      <c r="J835" s="30"/>
    </row>
    <row r="836" spans="1:10" x14ac:dyDescent="0.25">
      <c r="A836" s="30"/>
      <c r="B836" s="30"/>
      <c r="C836" s="30"/>
      <c r="D836" s="30"/>
      <c r="E836" s="30"/>
      <c r="F836" s="30"/>
      <c r="G836" s="30"/>
      <c r="H836" s="30"/>
      <c r="I836" s="30"/>
      <c r="J836" s="30"/>
    </row>
    <row r="837" spans="1:10" x14ac:dyDescent="0.25">
      <c r="A837" s="30"/>
      <c r="B837" s="30"/>
      <c r="C837" s="30"/>
      <c r="D837" s="30"/>
      <c r="E837" s="30"/>
      <c r="F837" s="30"/>
      <c r="G837" s="30"/>
      <c r="H837" s="30"/>
      <c r="I837" s="30"/>
      <c r="J837" s="30"/>
    </row>
    <row r="838" spans="1:10" x14ac:dyDescent="0.25">
      <c r="A838" s="30"/>
      <c r="B838" s="30"/>
      <c r="C838" s="30"/>
      <c r="D838" s="30"/>
      <c r="E838" s="30"/>
      <c r="F838" s="30"/>
      <c r="G838" s="30"/>
      <c r="H838" s="30"/>
      <c r="I838" s="30"/>
      <c r="J838" s="30"/>
    </row>
    <row r="839" spans="1:10" x14ac:dyDescent="0.25">
      <c r="A839" s="30"/>
      <c r="B839" s="30"/>
      <c r="C839" s="30"/>
      <c r="D839" s="30"/>
      <c r="E839" s="30"/>
      <c r="F839" s="30"/>
      <c r="G839" s="30"/>
      <c r="H839" s="30"/>
      <c r="I839" s="30"/>
      <c r="J839" s="30"/>
    </row>
    <row r="840" spans="1:10" x14ac:dyDescent="0.25">
      <c r="A840" s="30"/>
      <c r="B840" s="30"/>
      <c r="C840" s="30"/>
      <c r="D840" s="30"/>
      <c r="E840" s="30"/>
      <c r="F840" s="30"/>
      <c r="G840" s="30"/>
      <c r="H840" s="30"/>
      <c r="I840" s="30"/>
      <c r="J840" s="30"/>
    </row>
    <row r="841" spans="1:10" x14ac:dyDescent="0.25">
      <c r="A841" s="30"/>
      <c r="B841" s="30"/>
      <c r="C841" s="30"/>
      <c r="D841" s="30"/>
      <c r="E841" s="30"/>
      <c r="F841" s="30"/>
      <c r="G841" s="30"/>
      <c r="H841" s="30"/>
      <c r="I841" s="30"/>
      <c r="J841" s="30"/>
    </row>
    <row r="842" spans="1:10" x14ac:dyDescent="0.25">
      <c r="A842" s="30"/>
      <c r="B842" s="30"/>
      <c r="C842" s="30"/>
      <c r="D842" s="30"/>
      <c r="E842" s="30"/>
      <c r="F842" s="30"/>
      <c r="G842" s="30"/>
      <c r="H842" s="30"/>
      <c r="I842" s="30"/>
      <c r="J842" s="30"/>
    </row>
    <row r="843" spans="1:10" x14ac:dyDescent="0.25">
      <c r="A843" s="30"/>
      <c r="B843" s="30"/>
      <c r="C843" s="30"/>
      <c r="D843" s="30"/>
      <c r="E843" s="30"/>
      <c r="F843" s="30"/>
      <c r="G843" s="30"/>
      <c r="H843" s="30"/>
      <c r="I843" s="30"/>
      <c r="J843" s="30"/>
    </row>
    <row r="844" spans="1:10" x14ac:dyDescent="0.25">
      <c r="A844" s="30"/>
      <c r="B844" s="30"/>
      <c r="C844" s="30"/>
      <c r="D844" s="30"/>
      <c r="E844" s="30"/>
      <c r="F844" s="30"/>
      <c r="G844" s="30"/>
      <c r="H844" s="30"/>
      <c r="I844" s="30"/>
      <c r="J844" s="30"/>
    </row>
    <row r="845" spans="1:10" x14ac:dyDescent="0.25">
      <c r="A845" s="30"/>
      <c r="B845" s="30"/>
      <c r="C845" s="30"/>
      <c r="D845" s="30"/>
      <c r="E845" s="30"/>
      <c r="F845" s="30"/>
      <c r="G845" s="30"/>
      <c r="H845" s="30"/>
      <c r="I845" s="30"/>
      <c r="J845" s="30"/>
    </row>
    <row r="846" spans="1:10" x14ac:dyDescent="0.25">
      <c r="A846" s="30"/>
      <c r="B846" s="30"/>
      <c r="C846" s="30"/>
      <c r="D846" s="30"/>
      <c r="E846" s="30"/>
      <c r="F846" s="30"/>
      <c r="G846" s="30"/>
      <c r="H846" s="30"/>
      <c r="I846" s="30"/>
      <c r="J846" s="30"/>
    </row>
    <row r="847" spans="1:10" x14ac:dyDescent="0.25">
      <c r="A847" s="30"/>
      <c r="B847" s="30"/>
      <c r="C847" s="30"/>
      <c r="D847" s="30"/>
      <c r="E847" s="30"/>
      <c r="F847" s="30"/>
      <c r="G847" s="30"/>
      <c r="H847" s="30"/>
      <c r="I847" s="30"/>
      <c r="J847" s="30"/>
    </row>
    <row r="848" spans="1:10" x14ac:dyDescent="0.25">
      <c r="A848" s="30"/>
      <c r="B848" s="30"/>
      <c r="C848" s="30"/>
      <c r="D848" s="30"/>
      <c r="E848" s="30"/>
      <c r="F848" s="30"/>
      <c r="G848" s="30"/>
      <c r="H848" s="30"/>
      <c r="I848" s="30"/>
      <c r="J848" s="30"/>
    </row>
    <row r="849" spans="1:10" x14ac:dyDescent="0.25">
      <c r="A849" s="30"/>
      <c r="B849" s="30"/>
      <c r="C849" s="30"/>
      <c r="D849" s="30"/>
      <c r="E849" s="30"/>
      <c r="F849" s="30"/>
      <c r="G849" s="30"/>
      <c r="H849" s="30"/>
      <c r="I849" s="30"/>
      <c r="J849" s="30"/>
    </row>
    <row r="850" spans="1:10" x14ac:dyDescent="0.25">
      <c r="A850" s="30"/>
      <c r="B850" s="30"/>
      <c r="C850" s="30"/>
      <c r="D850" s="30"/>
      <c r="E850" s="30"/>
      <c r="F850" s="30"/>
      <c r="G850" s="30"/>
      <c r="H850" s="30"/>
      <c r="I850" s="30"/>
      <c r="J850" s="30"/>
    </row>
    <row r="851" spans="1:10" x14ac:dyDescent="0.25">
      <c r="A851" s="30"/>
      <c r="B851" s="30"/>
      <c r="C851" s="30"/>
      <c r="D851" s="30"/>
      <c r="E851" s="30"/>
      <c r="F851" s="30"/>
      <c r="G851" s="30"/>
      <c r="H851" s="30"/>
      <c r="I851" s="30"/>
      <c r="J851" s="30"/>
    </row>
    <row r="852" spans="1:10" x14ac:dyDescent="0.25">
      <c r="A852" s="30"/>
      <c r="B852" s="30"/>
      <c r="C852" s="30"/>
      <c r="D852" s="30"/>
      <c r="E852" s="30"/>
      <c r="F852" s="30"/>
      <c r="G852" s="30"/>
      <c r="H852" s="30"/>
      <c r="I852" s="30"/>
      <c r="J852" s="30"/>
    </row>
    <row r="853" spans="1:10" x14ac:dyDescent="0.25">
      <c r="A853" s="30"/>
      <c r="B853" s="30"/>
      <c r="C853" s="30"/>
      <c r="D853" s="30"/>
      <c r="E853" s="30"/>
      <c r="F853" s="30"/>
      <c r="G853" s="30"/>
      <c r="H853" s="30"/>
      <c r="I853" s="30"/>
      <c r="J853" s="30"/>
    </row>
    <row r="854" spans="1:10" x14ac:dyDescent="0.25">
      <c r="A854" s="30"/>
      <c r="B854" s="30"/>
      <c r="C854" s="30"/>
      <c r="D854" s="30"/>
      <c r="E854" s="30"/>
      <c r="F854" s="30"/>
      <c r="G854" s="30"/>
      <c r="H854" s="30"/>
      <c r="I854" s="30"/>
      <c r="J854" s="30"/>
    </row>
    <row r="855" spans="1:10" x14ac:dyDescent="0.25">
      <c r="A855" s="30"/>
      <c r="B855" s="30"/>
      <c r="C855" s="30"/>
      <c r="D855" s="30"/>
      <c r="E855" s="30"/>
      <c r="F855" s="30"/>
      <c r="G855" s="30"/>
      <c r="H855" s="30"/>
      <c r="I855" s="30"/>
      <c r="J855" s="30"/>
    </row>
    <row r="856" spans="1:10" x14ac:dyDescent="0.25">
      <c r="A856" s="30"/>
      <c r="B856" s="30"/>
      <c r="C856" s="30"/>
      <c r="D856" s="30"/>
      <c r="E856" s="30"/>
      <c r="F856" s="30"/>
      <c r="G856" s="30"/>
      <c r="H856" s="30"/>
      <c r="I856" s="30"/>
      <c r="J856" s="30"/>
    </row>
    <row r="857" spans="1:10" x14ac:dyDescent="0.25">
      <c r="A857" s="30"/>
      <c r="B857" s="30"/>
      <c r="C857" s="30"/>
      <c r="D857" s="30"/>
      <c r="E857" s="30"/>
      <c r="F857" s="30"/>
      <c r="G857" s="30"/>
      <c r="H857" s="30"/>
      <c r="I857" s="30"/>
      <c r="J857" s="30"/>
    </row>
    <row r="858" spans="1:10" x14ac:dyDescent="0.25">
      <c r="A858" s="30"/>
      <c r="B858" s="30"/>
      <c r="C858" s="30"/>
      <c r="D858" s="30"/>
      <c r="E858" s="30"/>
      <c r="F858" s="30"/>
      <c r="G858" s="30"/>
      <c r="H858" s="30"/>
      <c r="I858" s="30"/>
      <c r="J858" s="30"/>
    </row>
    <row r="859" spans="1:10" x14ac:dyDescent="0.25">
      <c r="A859" s="30"/>
      <c r="B859" s="30"/>
      <c r="C859" s="30"/>
      <c r="D859" s="30"/>
      <c r="E859" s="30"/>
      <c r="F859" s="30"/>
      <c r="G859" s="30"/>
      <c r="H859" s="30"/>
      <c r="I859" s="30"/>
      <c r="J859" s="30"/>
    </row>
    <row r="860" spans="1:10" x14ac:dyDescent="0.25">
      <c r="A860" s="30"/>
      <c r="B860" s="30"/>
      <c r="C860" s="30"/>
      <c r="D860" s="30"/>
      <c r="E860" s="30"/>
      <c r="F860" s="30"/>
      <c r="G860" s="30"/>
      <c r="H860" s="30"/>
      <c r="I860" s="30"/>
      <c r="J860" s="30"/>
    </row>
    <row r="861" spans="1:10" x14ac:dyDescent="0.25">
      <c r="A861" s="30"/>
      <c r="B861" s="30"/>
      <c r="C861" s="30"/>
      <c r="D861" s="30"/>
      <c r="E861" s="30"/>
      <c r="F861" s="30"/>
      <c r="G861" s="30"/>
      <c r="H861" s="30"/>
      <c r="I861" s="30"/>
      <c r="J861" s="30"/>
    </row>
    <row r="862" spans="1:10" x14ac:dyDescent="0.25">
      <c r="A862" s="30"/>
      <c r="B862" s="30"/>
      <c r="C862" s="30"/>
      <c r="D862" s="30"/>
      <c r="E862" s="30"/>
      <c r="F862" s="30"/>
      <c r="G862" s="30"/>
      <c r="H862" s="30"/>
      <c r="I862" s="30"/>
      <c r="J862" s="30"/>
    </row>
    <row r="863" spans="1:10" x14ac:dyDescent="0.25">
      <c r="A863" s="30"/>
      <c r="B863" s="30"/>
      <c r="C863" s="30"/>
      <c r="D863" s="30"/>
      <c r="E863" s="30"/>
      <c r="F863" s="30"/>
      <c r="G863" s="30"/>
      <c r="H863" s="30"/>
      <c r="I863" s="30"/>
      <c r="J863" s="30"/>
    </row>
    <row r="864" spans="1:10" x14ac:dyDescent="0.25">
      <c r="A864" s="30"/>
      <c r="B864" s="30"/>
      <c r="C864" s="30"/>
      <c r="D864" s="30"/>
      <c r="E864" s="30"/>
      <c r="F864" s="30"/>
      <c r="G864" s="30"/>
      <c r="H864" s="30"/>
      <c r="I864" s="30"/>
      <c r="J864" s="30"/>
    </row>
    <row r="865" spans="1:10" x14ac:dyDescent="0.25">
      <c r="A865" s="30"/>
      <c r="B865" s="30"/>
      <c r="C865" s="30"/>
      <c r="D865" s="30"/>
      <c r="E865" s="30"/>
      <c r="F865" s="30"/>
      <c r="G865" s="30"/>
      <c r="H865" s="30"/>
      <c r="I865" s="30"/>
      <c r="J865" s="30"/>
    </row>
    <row r="866" spans="1:10" x14ac:dyDescent="0.25">
      <c r="A866" s="30"/>
      <c r="B866" s="30"/>
      <c r="C866" s="30"/>
      <c r="D866" s="30"/>
      <c r="E866" s="30"/>
      <c r="F866" s="30"/>
      <c r="G866" s="30"/>
      <c r="H866" s="30"/>
      <c r="I866" s="30"/>
      <c r="J866" s="30"/>
    </row>
    <row r="867" spans="1:10" x14ac:dyDescent="0.25">
      <c r="A867" s="30"/>
      <c r="B867" s="30"/>
      <c r="C867" s="30"/>
      <c r="D867" s="30"/>
      <c r="E867" s="30"/>
      <c r="F867" s="30"/>
      <c r="G867" s="30"/>
      <c r="H867" s="30"/>
      <c r="I867" s="30"/>
      <c r="J867" s="30"/>
    </row>
    <row r="868" spans="1:10" x14ac:dyDescent="0.25">
      <c r="A868" s="30"/>
      <c r="B868" s="30"/>
      <c r="C868" s="30"/>
      <c r="D868" s="30"/>
      <c r="E868" s="30"/>
      <c r="F868" s="30"/>
      <c r="G868" s="30"/>
      <c r="H868" s="30"/>
      <c r="I868" s="30"/>
      <c r="J868" s="30"/>
    </row>
    <row r="869" spans="1:10" x14ac:dyDescent="0.25">
      <c r="A869" s="30"/>
      <c r="B869" s="30"/>
      <c r="C869" s="30"/>
      <c r="D869" s="30"/>
      <c r="E869" s="30"/>
      <c r="F869" s="30"/>
      <c r="G869" s="30"/>
      <c r="H869" s="30"/>
      <c r="I869" s="30"/>
      <c r="J869" s="30"/>
    </row>
    <row r="870" spans="1:10" x14ac:dyDescent="0.25">
      <c r="A870" s="30"/>
      <c r="B870" s="30"/>
      <c r="C870" s="30"/>
      <c r="D870" s="30"/>
      <c r="E870" s="30"/>
      <c r="F870" s="30"/>
      <c r="G870" s="30"/>
      <c r="H870" s="30"/>
      <c r="I870" s="30"/>
      <c r="J870" s="30"/>
    </row>
    <row r="871" spans="1:10" x14ac:dyDescent="0.25">
      <c r="A871" s="30"/>
      <c r="B871" s="30"/>
      <c r="C871" s="30"/>
      <c r="D871" s="30"/>
      <c r="E871" s="30"/>
      <c r="F871" s="30"/>
      <c r="G871" s="30"/>
      <c r="H871" s="30"/>
      <c r="I871" s="30"/>
      <c r="J871" s="30"/>
    </row>
    <row r="872" spans="1:10" x14ac:dyDescent="0.25">
      <c r="A872" s="30"/>
      <c r="B872" s="30"/>
      <c r="C872" s="30"/>
      <c r="D872" s="30"/>
      <c r="E872" s="30"/>
      <c r="F872" s="30"/>
      <c r="G872" s="30"/>
      <c r="H872" s="30"/>
      <c r="I872" s="30"/>
      <c r="J872" s="30"/>
    </row>
    <row r="873" spans="1:10" x14ac:dyDescent="0.25">
      <c r="A873" s="30"/>
      <c r="B873" s="30"/>
      <c r="C873" s="30"/>
      <c r="D873" s="30"/>
      <c r="E873" s="30"/>
      <c r="F873" s="30"/>
      <c r="G873" s="30"/>
      <c r="H873" s="30"/>
      <c r="I873" s="30"/>
      <c r="J873" s="30"/>
    </row>
    <row r="874" spans="1:10" x14ac:dyDescent="0.25">
      <c r="A874" s="30"/>
      <c r="B874" s="30"/>
      <c r="C874" s="30"/>
      <c r="D874" s="30"/>
      <c r="E874" s="30"/>
      <c r="F874" s="30"/>
      <c r="G874" s="30"/>
      <c r="H874" s="30"/>
      <c r="I874" s="30"/>
      <c r="J874" s="30"/>
    </row>
    <row r="875" spans="1:10" x14ac:dyDescent="0.25">
      <c r="A875" s="30"/>
      <c r="B875" s="30"/>
      <c r="C875" s="30"/>
      <c r="D875" s="30"/>
      <c r="E875" s="30"/>
      <c r="F875" s="30"/>
      <c r="G875" s="30"/>
      <c r="H875" s="30"/>
      <c r="I875" s="30"/>
      <c r="J875" s="30"/>
    </row>
    <row r="876" spans="1:10" x14ac:dyDescent="0.25">
      <c r="A876" s="30"/>
      <c r="B876" s="30"/>
      <c r="C876" s="30"/>
      <c r="D876" s="30"/>
      <c r="E876" s="30"/>
      <c r="F876" s="30"/>
      <c r="G876" s="30"/>
      <c r="H876" s="30"/>
      <c r="I876" s="30"/>
      <c r="J876" s="30"/>
    </row>
    <row r="877" spans="1:10" x14ac:dyDescent="0.25">
      <c r="A877" s="30"/>
      <c r="B877" s="30"/>
      <c r="C877" s="30"/>
      <c r="D877" s="30"/>
      <c r="E877" s="30"/>
      <c r="F877" s="30"/>
      <c r="G877" s="30"/>
      <c r="H877" s="30"/>
      <c r="I877" s="30"/>
      <c r="J877" s="30"/>
    </row>
    <row r="878" spans="1:10" x14ac:dyDescent="0.25">
      <c r="A878" s="30"/>
      <c r="B878" s="30"/>
      <c r="C878" s="30"/>
      <c r="D878" s="30"/>
      <c r="E878" s="30"/>
      <c r="F878" s="30"/>
      <c r="G878" s="30"/>
      <c r="H878" s="30"/>
      <c r="I878" s="30"/>
      <c r="J878" s="30"/>
    </row>
    <row r="879" spans="1:10" x14ac:dyDescent="0.25">
      <c r="A879" s="30"/>
      <c r="B879" s="30"/>
      <c r="C879" s="30"/>
      <c r="D879" s="30"/>
      <c r="E879" s="30"/>
      <c r="F879" s="30"/>
      <c r="G879" s="30"/>
      <c r="H879" s="30"/>
      <c r="I879" s="30"/>
      <c r="J879" s="30"/>
    </row>
    <row r="880" spans="1:10" x14ac:dyDescent="0.25">
      <c r="A880" s="30"/>
      <c r="B880" s="30"/>
      <c r="C880" s="30"/>
      <c r="D880" s="30"/>
      <c r="E880" s="30"/>
      <c r="F880" s="30"/>
      <c r="G880" s="30"/>
      <c r="H880" s="30"/>
      <c r="I880" s="30"/>
      <c r="J880" s="30"/>
    </row>
    <row r="881" spans="1:10" x14ac:dyDescent="0.25">
      <c r="A881" s="30"/>
      <c r="B881" s="30"/>
      <c r="C881" s="30"/>
      <c r="D881" s="30"/>
      <c r="E881" s="30"/>
      <c r="F881" s="30"/>
      <c r="G881" s="30"/>
      <c r="H881" s="30"/>
      <c r="I881" s="30"/>
      <c r="J881" s="30"/>
    </row>
    <row r="882" spans="1:10" x14ac:dyDescent="0.25">
      <c r="A882" s="30"/>
      <c r="B882" s="30"/>
      <c r="C882" s="30"/>
      <c r="D882" s="30"/>
      <c r="E882" s="30"/>
      <c r="F882" s="30"/>
      <c r="G882" s="30"/>
      <c r="H882" s="30"/>
      <c r="I882" s="30"/>
      <c r="J882" s="30"/>
    </row>
    <row r="883" spans="1:10" x14ac:dyDescent="0.25">
      <c r="A883" s="30"/>
      <c r="B883" s="30"/>
      <c r="C883" s="30"/>
      <c r="D883" s="30"/>
      <c r="E883" s="30"/>
      <c r="F883" s="30"/>
      <c r="G883" s="30"/>
      <c r="H883" s="30"/>
      <c r="I883" s="30"/>
      <c r="J883" s="30"/>
    </row>
    <row r="884" spans="1:10" x14ac:dyDescent="0.25">
      <c r="A884" s="30"/>
      <c r="B884" s="30"/>
      <c r="C884" s="30"/>
      <c r="D884" s="30"/>
      <c r="E884" s="30"/>
      <c r="F884" s="30"/>
      <c r="G884" s="30"/>
      <c r="H884" s="30"/>
      <c r="I884" s="30"/>
      <c r="J884" s="30"/>
    </row>
    <row r="885" spans="1:10" x14ac:dyDescent="0.25">
      <c r="A885" s="30"/>
      <c r="B885" s="30"/>
      <c r="C885" s="30"/>
      <c r="D885" s="30"/>
      <c r="E885" s="30"/>
      <c r="F885" s="30"/>
      <c r="G885" s="30"/>
      <c r="H885" s="30"/>
      <c r="I885" s="30"/>
      <c r="J885" s="30"/>
    </row>
    <row r="886" spans="1:10" x14ac:dyDescent="0.25">
      <c r="A886" s="30"/>
      <c r="B886" s="30"/>
      <c r="C886" s="30"/>
      <c r="D886" s="30"/>
      <c r="E886" s="30"/>
      <c r="F886" s="30"/>
      <c r="G886" s="30"/>
      <c r="H886" s="30"/>
      <c r="I886" s="30"/>
      <c r="J886" s="30"/>
    </row>
    <row r="887" spans="1:10" x14ac:dyDescent="0.25">
      <c r="A887" s="30"/>
      <c r="B887" s="30"/>
      <c r="C887" s="30"/>
      <c r="D887" s="30"/>
      <c r="E887" s="30"/>
      <c r="F887" s="30"/>
      <c r="G887" s="30"/>
      <c r="H887" s="30"/>
      <c r="I887" s="30"/>
      <c r="J887" s="30"/>
    </row>
    <row r="888" spans="1:10" x14ac:dyDescent="0.25">
      <c r="A888" s="30"/>
      <c r="B888" s="30"/>
      <c r="C888" s="30"/>
      <c r="D888" s="30"/>
      <c r="E888" s="30"/>
      <c r="F888" s="30"/>
      <c r="G888" s="30"/>
      <c r="H888" s="30"/>
      <c r="I888" s="30"/>
      <c r="J888" s="30"/>
    </row>
    <row r="889" spans="1:10" x14ac:dyDescent="0.25">
      <c r="A889" s="30"/>
      <c r="B889" s="30"/>
      <c r="C889" s="30"/>
      <c r="D889" s="30"/>
      <c r="E889" s="30"/>
      <c r="F889" s="30"/>
      <c r="G889" s="30"/>
      <c r="H889" s="30"/>
      <c r="I889" s="30"/>
      <c r="J889" s="30"/>
    </row>
    <row r="890" spans="1:10" x14ac:dyDescent="0.25">
      <c r="A890" s="30"/>
      <c r="B890" s="30"/>
      <c r="C890" s="30"/>
      <c r="D890" s="30"/>
      <c r="E890" s="30"/>
      <c r="F890" s="30"/>
      <c r="G890" s="30"/>
      <c r="H890" s="30"/>
      <c r="I890" s="30"/>
      <c r="J890" s="30"/>
    </row>
    <row r="891" spans="1:10" x14ac:dyDescent="0.25">
      <c r="A891" s="30"/>
      <c r="B891" s="30"/>
      <c r="C891" s="30"/>
      <c r="D891" s="30"/>
      <c r="E891" s="30"/>
      <c r="F891" s="30"/>
      <c r="G891" s="30"/>
      <c r="H891" s="30"/>
      <c r="I891" s="30"/>
      <c r="J891" s="30"/>
    </row>
    <row r="892" spans="1:10" x14ac:dyDescent="0.25">
      <c r="A892" s="30"/>
      <c r="B892" s="30"/>
      <c r="C892" s="30"/>
      <c r="D892" s="30"/>
      <c r="E892" s="30"/>
      <c r="F892" s="30"/>
      <c r="G892" s="30"/>
      <c r="H892" s="30"/>
      <c r="I892" s="30"/>
      <c r="J892" s="30"/>
    </row>
    <row r="893" spans="1:10" x14ac:dyDescent="0.25">
      <c r="A893" s="30"/>
      <c r="B893" s="30"/>
      <c r="C893" s="30"/>
      <c r="D893" s="30"/>
      <c r="E893" s="30"/>
      <c r="F893" s="30"/>
      <c r="G893" s="30"/>
      <c r="H893" s="30"/>
      <c r="I893" s="30"/>
      <c r="J893" s="30"/>
    </row>
    <row r="894" spans="1:10" x14ac:dyDescent="0.25">
      <c r="A894" s="30"/>
      <c r="B894" s="30"/>
      <c r="C894" s="30"/>
      <c r="D894" s="30"/>
      <c r="E894" s="30"/>
      <c r="F894" s="30"/>
      <c r="G894" s="30"/>
      <c r="H894" s="30"/>
      <c r="I894" s="30"/>
      <c r="J894" s="30"/>
    </row>
    <row r="895" spans="1:10" x14ac:dyDescent="0.25">
      <c r="A895" s="30"/>
      <c r="B895" s="30"/>
      <c r="C895" s="30"/>
      <c r="D895" s="30"/>
      <c r="E895" s="30"/>
      <c r="F895" s="30"/>
      <c r="G895" s="30"/>
      <c r="H895" s="30"/>
      <c r="I895" s="30"/>
      <c r="J895" s="30"/>
    </row>
    <row r="896" spans="1:10" x14ac:dyDescent="0.25">
      <c r="A896" s="30"/>
      <c r="B896" s="30"/>
      <c r="C896" s="30"/>
      <c r="D896" s="30"/>
      <c r="E896" s="30"/>
      <c r="F896" s="30"/>
      <c r="G896" s="30"/>
      <c r="H896" s="30"/>
      <c r="I896" s="30"/>
      <c r="J896" s="30"/>
    </row>
    <row r="897" spans="1:10" x14ac:dyDescent="0.25">
      <c r="A897" s="30"/>
      <c r="B897" s="30"/>
      <c r="C897" s="30"/>
      <c r="D897" s="30"/>
      <c r="E897" s="30"/>
      <c r="F897" s="30"/>
      <c r="G897" s="30"/>
      <c r="H897" s="30"/>
      <c r="I897" s="30"/>
      <c r="J897" s="30"/>
    </row>
    <row r="898" spans="1:10" x14ac:dyDescent="0.25">
      <c r="A898" s="30"/>
      <c r="B898" s="30"/>
      <c r="C898" s="30"/>
      <c r="D898" s="30"/>
      <c r="E898" s="30"/>
      <c r="F898" s="30"/>
      <c r="G898" s="30"/>
      <c r="H898" s="30"/>
      <c r="I898" s="30"/>
      <c r="J898" s="30"/>
    </row>
    <row r="899" spans="1:10" x14ac:dyDescent="0.25">
      <c r="A899" s="30"/>
      <c r="B899" s="30"/>
      <c r="C899" s="30"/>
      <c r="D899" s="30"/>
      <c r="E899" s="30"/>
      <c r="F899" s="30"/>
      <c r="G899" s="30"/>
      <c r="H899" s="30"/>
      <c r="I899" s="30"/>
      <c r="J899" s="30"/>
    </row>
    <row r="900" spans="1:10" x14ac:dyDescent="0.25">
      <c r="A900" s="30"/>
      <c r="B900" s="30"/>
      <c r="C900" s="30"/>
      <c r="D900" s="30"/>
      <c r="E900" s="30"/>
      <c r="F900" s="30"/>
      <c r="G900" s="30"/>
      <c r="H900" s="30"/>
      <c r="I900" s="30"/>
      <c r="J900" s="30"/>
    </row>
    <row r="901" spans="1:10" x14ac:dyDescent="0.25">
      <c r="A901" s="30"/>
      <c r="B901" s="30"/>
      <c r="C901" s="30"/>
      <c r="D901" s="30"/>
      <c r="E901" s="30"/>
      <c r="F901" s="30"/>
      <c r="G901" s="30"/>
      <c r="H901" s="30"/>
      <c r="I901" s="30"/>
      <c r="J901" s="30"/>
    </row>
    <row r="902" spans="1:10" x14ac:dyDescent="0.25">
      <c r="A902" s="30"/>
      <c r="B902" s="30"/>
      <c r="C902" s="30"/>
      <c r="D902" s="30"/>
      <c r="E902" s="30"/>
      <c r="F902" s="30"/>
      <c r="G902" s="30"/>
      <c r="H902" s="30"/>
      <c r="I902" s="30"/>
      <c r="J902" s="30"/>
    </row>
    <row r="903" spans="1:10" x14ac:dyDescent="0.25">
      <c r="A903" s="30"/>
      <c r="B903" s="30"/>
      <c r="C903" s="30"/>
      <c r="D903" s="30"/>
      <c r="E903" s="30"/>
      <c r="F903" s="30"/>
      <c r="G903" s="30"/>
      <c r="H903" s="30"/>
      <c r="I903" s="30"/>
      <c r="J903" s="30"/>
    </row>
    <row r="904" spans="1:10" x14ac:dyDescent="0.25">
      <c r="A904" s="30"/>
      <c r="B904" s="30"/>
      <c r="C904" s="30"/>
      <c r="D904" s="30"/>
      <c r="E904" s="30"/>
      <c r="F904" s="30"/>
      <c r="G904" s="30"/>
      <c r="H904" s="30"/>
      <c r="I904" s="30"/>
      <c r="J904" s="30"/>
    </row>
    <row r="905" spans="1:10" x14ac:dyDescent="0.25">
      <c r="A905" s="30"/>
      <c r="B905" s="30"/>
      <c r="C905" s="30"/>
      <c r="D905" s="30"/>
      <c r="E905" s="30"/>
      <c r="F905" s="30"/>
      <c r="G905" s="30"/>
      <c r="H905" s="30"/>
      <c r="I905" s="30"/>
      <c r="J905" s="30"/>
    </row>
    <row r="906" spans="1:10" x14ac:dyDescent="0.25">
      <c r="A906" s="30"/>
      <c r="B906" s="30"/>
      <c r="C906" s="30"/>
      <c r="D906" s="30"/>
      <c r="E906" s="30"/>
      <c r="F906" s="30"/>
      <c r="G906" s="30"/>
      <c r="H906" s="30"/>
      <c r="I906" s="30"/>
      <c r="J906" s="30"/>
    </row>
    <row r="907" spans="1:10" x14ac:dyDescent="0.25">
      <c r="A907" s="30"/>
      <c r="B907" s="30"/>
      <c r="C907" s="30"/>
      <c r="D907" s="30"/>
      <c r="E907" s="30"/>
      <c r="F907" s="30"/>
      <c r="G907" s="30"/>
      <c r="H907" s="30"/>
      <c r="I907" s="30"/>
      <c r="J907" s="30"/>
    </row>
    <row r="908" spans="1:10" x14ac:dyDescent="0.25">
      <c r="A908" s="30"/>
      <c r="B908" s="30"/>
      <c r="C908" s="30"/>
      <c r="D908" s="30"/>
      <c r="E908" s="30"/>
      <c r="F908" s="30"/>
      <c r="G908" s="30"/>
      <c r="H908" s="30"/>
      <c r="I908" s="30"/>
      <c r="J908" s="30"/>
    </row>
    <row r="909" spans="1:10" x14ac:dyDescent="0.25">
      <c r="A909" s="30"/>
      <c r="B909" s="30"/>
      <c r="C909" s="30"/>
      <c r="D909" s="30"/>
      <c r="E909" s="30"/>
      <c r="F909" s="30"/>
      <c r="G909" s="30"/>
      <c r="H909" s="30"/>
      <c r="I909" s="30"/>
      <c r="J909" s="30"/>
    </row>
    <row r="910" spans="1:10" x14ac:dyDescent="0.25">
      <c r="A910" s="30"/>
      <c r="B910" s="30"/>
      <c r="C910" s="30"/>
      <c r="D910" s="30"/>
      <c r="E910" s="30"/>
      <c r="F910" s="30"/>
      <c r="G910" s="30"/>
      <c r="H910" s="30"/>
      <c r="I910" s="30"/>
      <c r="J910" s="30"/>
    </row>
    <row r="911" spans="1:10" x14ac:dyDescent="0.25">
      <c r="A911" s="30"/>
      <c r="B911" s="30"/>
      <c r="C911" s="30"/>
      <c r="D911" s="30"/>
      <c r="E911" s="30"/>
      <c r="F911" s="30"/>
      <c r="G911" s="30"/>
      <c r="H911" s="30"/>
      <c r="I911" s="30"/>
      <c r="J911" s="30"/>
    </row>
    <row r="912" spans="1:10" x14ac:dyDescent="0.25">
      <c r="A912" s="30"/>
      <c r="B912" s="30"/>
      <c r="C912" s="30"/>
      <c r="D912" s="30"/>
      <c r="E912" s="30"/>
      <c r="F912" s="30"/>
      <c r="G912" s="30"/>
      <c r="H912" s="30"/>
      <c r="I912" s="30"/>
      <c r="J912" s="30"/>
    </row>
    <row r="913" spans="1:10" x14ac:dyDescent="0.25">
      <c r="A913" s="30"/>
      <c r="B913" s="30"/>
      <c r="C913" s="30"/>
      <c r="D913" s="30"/>
      <c r="E913" s="30"/>
      <c r="F913" s="30"/>
      <c r="G913" s="30"/>
      <c r="H913" s="30"/>
      <c r="I913" s="30"/>
      <c r="J913" s="30"/>
    </row>
    <row r="914" spans="1:10" x14ac:dyDescent="0.25">
      <c r="A914" s="30"/>
      <c r="B914" s="30"/>
      <c r="C914" s="30"/>
      <c r="D914" s="30"/>
      <c r="E914" s="30"/>
      <c r="F914" s="30"/>
      <c r="G914" s="30"/>
      <c r="H914" s="30"/>
      <c r="I914" s="30"/>
      <c r="J914" s="30"/>
    </row>
    <row r="915" spans="1:10" x14ac:dyDescent="0.25">
      <c r="A915" s="30"/>
      <c r="B915" s="30"/>
      <c r="C915" s="30"/>
      <c r="D915" s="30"/>
      <c r="E915" s="30"/>
      <c r="F915" s="30"/>
      <c r="G915" s="30"/>
      <c r="H915" s="30"/>
      <c r="I915" s="30"/>
      <c r="J915" s="30"/>
    </row>
    <row r="916" spans="1:10" x14ac:dyDescent="0.25">
      <c r="A916" s="30"/>
      <c r="B916" s="30"/>
      <c r="C916" s="30"/>
      <c r="D916" s="30"/>
      <c r="E916" s="30"/>
      <c r="F916" s="30"/>
      <c r="G916" s="30"/>
      <c r="H916" s="30"/>
      <c r="I916" s="30"/>
      <c r="J916" s="30"/>
    </row>
    <row r="917" spans="1:10" x14ac:dyDescent="0.25">
      <c r="A917" s="30"/>
      <c r="B917" s="30"/>
      <c r="C917" s="30"/>
      <c r="D917" s="30"/>
      <c r="E917" s="30"/>
      <c r="F917" s="30"/>
      <c r="G917" s="30"/>
      <c r="H917" s="30"/>
      <c r="I917" s="30"/>
      <c r="J917" s="30"/>
    </row>
    <row r="918" spans="1:10" x14ac:dyDescent="0.25">
      <c r="A918" s="30"/>
      <c r="B918" s="30"/>
      <c r="C918" s="30"/>
      <c r="D918" s="30"/>
      <c r="E918" s="30"/>
      <c r="F918" s="30"/>
      <c r="G918" s="30"/>
      <c r="H918" s="30"/>
      <c r="I918" s="30"/>
      <c r="J918" s="30"/>
    </row>
    <row r="919" spans="1:10" x14ac:dyDescent="0.25">
      <c r="A919" s="30"/>
      <c r="B919" s="30"/>
      <c r="C919" s="30"/>
      <c r="D919" s="30"/>
      <c r="E919" s="30"/>
      <c r="F919" s="30"/>
      <c r="G919" s="30"/>
      <c r="H919" s="30"/>
      <c r="I919" s="30"/>
      <c r="J919" s="30"/>
    </row>
    <row r="920" spans="1:10" x14ac:dyDescent="0.25">
      <c r="A920" s="30"/>
      <c r="B920" s="30"/>
      <c r="C920" s="30"/>
      <c r="D920" s="30"/>
      <c r="E920" s="30"/>
      <c r="F920" s="30"/>
      <c r="G920" s="30"/>
      <c r="H920" s="30"/>
      <c r="I920" s="30"/>
      <c r="J920" s="30"/>
    </row>
    <row r="921" spans="1:10" x14ac:dyDescent="0.25">
      <c r="A921" s="30"/>
      <c r="B921" s="30"/>
      <c r="C921" s="30"/>
      <c r="D921" s="30"/>
      <c r="E921" s="30"/>
      <c r="F921" s="30"/>
      <c r="G921" s="30"/>
      <c r="H921" s="30"/>
      <c r="I921" s="30"/>
      <c r="J921" s="30"/>
    </row>
    <row r="922" spans="1:10" x14ac:dyDescent="0.25">
      <c r="A922" s="30"/>
      <c r="B922" s="30"/>
      <c r="C922" s="30"/>
      <c r="D922" s="30"/>
      <c r="E922" s="30"/>
      <c r="F922" s="30"/>
      <c r="G922" s="30"/>
      <c r="H922" s="30"/>
      <c r="I922" s="30"/>
      <c r="J922" s="30"/>
    </row>
    <row r="923" spans="1:10" x14ac:dyDescent="0.25">
      <c r="A923" s="30"/>
      <c r="B923" s="30"/>
      <c r="C923" s="30"/>
      <c r="D923" s="30"/>
      <c r="E923" s="30"/>
      <c r="F923" s="30"/>
      <c r="G923" s="30"/>
      <c r="H923" s="30"/>
      <c r="I923" s="30"/>
      <c r="J923" s="30"/>
    </row>
    <row r="924" spans="1:10" x14ac:dyDescent="0.25">
      <c r="A924" s="30"/>
      <c r="B924" s="30"/>
      <c r="C924" s="30"/>
      <c r="D924" s="30"/>
      <c r="E924" s="30"/>
      <c r="F924" s="30"/>
      <c r="G924" s="30"/>
      <c r="H924" s="30"/>
      <c r="I924" s="30"/>
      <c r="J924" s="30"/>
    </row>
    <row r="925" spans="1:10" x14ac:dyDescent="0.25">
      <c r="A925" s="30"/>
      <c r="B925" s="30"/>
      <c r="C925" s="30"/>
      <c r="D925" s="30"/>
      <c r="E925" s="30"/>
      <c r="F925" s="30"/>
      <c r="G925" s="30"/>
      <c r="H925" s="30"/>
      <c r="I925" s="30"/>
      <c r="J925" s="30"/>
    </row>
    <row r="926" spans="1:10" x14ac:dyDescent="0.25">
      <c r="A926" s="30"/>
      <c r="B926" s="30"/>
      <c r="C926" s="30"/>
      <c r="D926" s="30"/>
      <c r="E926" s="30"/>
      <c r="F926" s="30"/>
      <c r="G926" s="30"/>
      <c r="H926" s="30"/>
      <c r="I926" s="30"/>
      <c r="J926" s="30"/>
    </row>
    <row r="927" spans="1:10" x14ac:dyDescent="0.25">
      <c r="A927" s="30"/>
      <c r="B927" s="30"/>
      <c r="C927" s="30"/>
      <c r="D927" s="30"/>
      <c r="E927" s="30"/>
      <c r="F927" s="30"/>
      <c r="G927" s="30"/>
      <c r="H927" s="30"/>
      <c r="I927" s="30"/>
      <c r="J927" s="30"/>
    </row>
    <row r="928" spans="1:10" x14ac:dyDescent="0.25">
      <c r="A928" s="30"/>
      <c r="B928" s="30"/>
      <c r="C928" s="30"/>
      <c r="D928" s="30"/>
      <c r="E928" s="30"/>
      <c r="F928" s="30"/>
      <c r="G928" s="30"/>
      <c r="H928" s="30"/>
      <c r="I928" s="30"/>
      <c r="J928" s="30"/>
    </row>
    <row r="929" spans="1:10" x14ac:dyDescent="0.25">
      <c r="A929" s="30"/>
      <c r="B929" s="30"/>
      <c r="C929" s="30"/>
      <c r="D929" s="30"/>
      <c r="E929" s="30"/>
      <c r="F929" s="30"/>
      <c r="G929" s="30"/>
      <c r="H929" s="30"/>
      <c r="I929" s="30"/>
      <c r="J929" s="30"/>
    </row>
    <row r="930" spans="1:10" x14ac:dyDescent="0.25">
      <c r="A930" s="30"/>
      <c r="B930" s="30"/>
      <c r="C930" s="30"/>
      <c r="D930" s="30"/>
      <c r="E930" s="30"/>
      <c r="F930" s="30"/>
      <c r="G930" s="30"/>
      <c r="H930" s="30"/>
      <c r="I930" s="30"/>
      <c r="J930" s="30"/>
    </row>
    <row r="931" spans="1:10" x14ac:dyDescent="0.25">
      <c r="A931" s="30"/>
      <c r="B931" s="30"/>
      <c r="C931" s="30"/>
      <c r="D931" s="30"/>
      <c r="E931" s="30"/>
      <c r="F931" s="30"/>
      <c r="G931" s="30"/>
      <c r="H931" s="30"/>
      <c r="I931" s="30"/>
      <c r="J931" s="30"/>
    </row>
    <row r="932" spans="1:10" x14ac:dyDescent="0.25">
      <c r="A932" s="30"/>
      <c r="B932" s="30"/>
      <c r="C932" s="30"/>
      <c r="D932" s="30"/>
      <c r="E932" s="30"/>
      <c r="F932" s="30"/>
      <c r="G932" s="30"/>
      <c r="H932" s="30"/>
      <c r="I932" s="30"/>
      <c r="J932" s="30"/>
    </row>
    <row r="933" spans="1:10" x14ac:dyDescent="0.25">
      <c r="A933" s="30"/>
      <c r="B933" s="30"/>
      <c r="C933" s="30"/>
      <c r="D933" s="30"/>
      <c r="E933" s="30"/>
      <c r="F933" s="30"/>
      <c r="G933" s="30"/>
      <c r="H933" s="30"/>
      <c r="I933" s="30"/>
      <c r="J933" s="30"/>
    </row>
    <row r="934" spans="1:10" x14ac:dyDescent="0.25">
      <c r="A934" s="30"/>
      <c r="B934" s="30"/>
      <c r="C934" s="30"/>
      <c r="D934" s="30"/>
      <c r="E934" s="30"/>
      <c r="F934" s="30"/>
      <c r="G934" s="30"/>
      <c r="H934" s="30"/>
      <c r="I934" s="30"/>
      <c r="J934" s="30"/>
    </row>
    <row r="935" spans="1:10" x14ac:dyDescent="0.25">
      <c r="A935" s="30"/>
      <c r="B935" s="30"/>
      <c r="C935" s="30"/>
      <c r="D935" s="30"/>
      <c r="E935" s="30"/>
      <c r="F935" s="30"/>
      <c r="G935" s="30"/>
      <c r="H935" s="30"/>
      <c r="I935" s="30"/>
      <c r="J935" s="30"/>
    </row>
    <row r="936" spans="1:10" x14ac:dyDescent="0.25">
      <c r="A936" s="30"/>
      <c r="B936" s="30"/>
      <c r="C936" s="30"/>
      <c r="D936" s="30"/>
      <c r="E936" s="30"/>
      <c r="F936" s="30"/>
      <c r="G936" s="30"/>
      <c r="H936" s="30"/>
      <c r="I936" s="30"/>
      <c r="J936" s="30"/>
    </row>
    <row r="937" spans="1:10" x14ac:dyDescent="0.25">
      <c r="A937" s="30"/>
      <c r="B937" s="30"/>
      <c r="C937" s="30"/>
      <c r="D937" s="30"/>
      <c r="E937" s="30"/>
      <c r="F937" s="30"/>
      <c r="G937" s="30"/>
      <c r="H937" s="30"/>
      <c r="I937" s="30"/>
      <c r="J937" s="30"/>
    </row>
    <row r="938" spans="1:10" x14ac:dyDescent="0.25">
      <c r="A938" s="30"/>
      <c r="B938" s="30"/>
      <c r="C938" s="30"/>
      <c r="D938" s="30"/>
      <c r="E938" s="30"/>
      <c r="F938" s="30"/>
      <c r="G938" s="30"/>
      <c r="H938" s="30"/>
      <c r="I938" s="30"/>
      <c r="J938" s="30"/>
    </row>
    <row r="939" spans="1:10" x14ac:dyDescent="0.25">
      <c r="A939" s="30"/>
      <c r="B939" s="30"/>
      <c r="C939" s="30"/>
      <c r="D939" s="30"/>
      <c r="E939" s="30"/>
      <c r="F939" s="30"/>
      <c r="G939" s="30"/>
      <c r="H939" s="30"/>
      <c r="I939" s="30"/>
      <c r="J939" s="30"/>
    </row>
    <row r="940" spans="1:10" x14ac:dyDescent="0.25">
      <c r="A940" s="30"/>
      <c r="B940" s="30"/>
      <c r="C940" s="30"/>
      <c r="D940" s="30"/>
      <c r="E940" s="30"/>
      <c r="F940" s="30"/>
      <c r="G940" s="30"/>
      <c r="H940" s="30"/>
      <c r="I940" s="30"/>
      <c r="J940" s="30"/>
    </row>
    <row r="941" spans="1:10" x14ac:dyDescent="0.25">
      <c r="A941" s="30"/>
      <c r="B941" s="30"/>
      <c r="C941" s="30"/>
      <c r="D941" s="30"/>
      <c r="E941" s="30"/>
      <c r="F941" s="30"/>
      <c r="G941" s="30"/>
      <c r="H941" s="30"/>
      <c r="I941" s="30"/>
      <c r="J941" s="30"/>
    </row>
    <row r="942" spans="1:10" x14ac:dyDescent="0.25">
      <c r="A942" s="30"/>
      <c r="B942" s="30"/>
      <c r="C942" s="30"/>
      <c r="D942" s="30"/>
      <c r="E942" s="30"/>
      <c r="F942" s="30"/>
      <c r="G942" s="30"/>
      <c r="H942" s="30"/>
      <c r="I942" s="30"/>
      <c r="J942" s="30"/>
    </row>
    <row r="943" spans="1:10" x14ac:dyDescent="0.25">
      <c r="A943" s="30"/>
      <c r="B943" s="30"/>
      <c r="C943" s="30"/>
      <c r="D943" s="30"/>
      <c r="E943" s="30"/>
      <c r="F943" s="30"/>
      <c r="G943" s="30"/>
      <c r="H943" s="30"/>
      <c r="I943" s="30"/>
      <c r="J943" s="30"/>
    </row>
    <row r="944" spans="1:10" x14ac:dyDescent="0.25">
      <c r="A944" s="30"/>
      <c r="B944" s="30"/>
      <c r="C944" s="30"/>
      <c r="D944" s="30"/>
      <c r="E944" s="30"/>
      <c r="F944" s="30"/>
      <c r="G944" s="30"/>
      <c r="H944" s="30"/>
      <c r="I944" s="30"/>
      <c r="J944" s="30"/>
    </row>
    <row r="945" spans="1:10" x14ac:dyDescent="0.25">
      <c r="A945" s="30"/>
      <c r="B945" s="30"/>
      <c r="C945" s="30"/>
      <c r="D945" s="30"/>
      <c r="E945" s="30"/>
      <c r="F945" s="30"/>
      <c r="G945" s="30"/>
      <c r="H945" s="30"/>
      <c r="I945" s="30"/>
      <c r="J945" s="30"/>
    </row>
    <row r="946" spans="1:10" x14ac:dyDescent="0.25">
      <c r="A946" s="30"/>
      <c r="B946" s="30"/>
      <c r="C946" s="30"/>
      <c r="D946" s="30"/>
      <c r="E946" s="30"/>
      <c r="F946" s="30"/>
      <c r="G946" s="30"/>
      <c r="H946" s="30"/>
      <c r="I946" s="30"/>
      <c r="J946" s="30"/>
    </row>
    <row r="947" spans="1:10" x14ac:dyDescent="0.25">
      <c r="A947" s="30"/>
      <c r="B947" s="30"/>
      <c r="C947" s="30"/>
      <c r="D947" s="30"/>
      <c r="E947" s="30"/>
      <c r="F947" s="30"/>
      <c r="G947" s="30"/>
      <c r="H947" s="30"/>
      <c r="I947" s="30"/>
      <c r="J947" s="30"/>
    </row>
    <row r="948" spans="1:10" x14ac:dyDescent="0.25">
      <c r="A948" s="30"/>
      <c r="B948" s="30"/>
      <c r="C948" s="30"/>
      <c r="D948" s="30"/>
      <c r="E948" s="30"/>
      <c r="F948" s="30"/>
      <c r="G948" s="30"/>
      <c r="H948" s="30"/>
      <c r="I948" s="30"/>
      <c r="J948" s="30"/>
    </row>
    <row r="949" spans="1:10" x14ac:dyDescent="0.25">
      <c r="A949" s="30"/>
      <c r="B949" s="30"/>
      <c r="C949" s="30"/>
      <c r="D949" s="30"/>
      <c r="E949" s="30"/>
      <c r="F949" s="30"/>
      <c r="G949" s="30"/>
      <c r="H949" s="30"/>
      <c r="I949" s="30"/>
      <c r="J949" s="30"/>
    </row>
    <row r="950" spans="1:10" x14ac:dyDescent="0.25">
      <c r="A950" s="30"/>
      <c r="B950" s="30"/>
      <c r="C950" s="30"/>
      <c r="D950" s="30"/>
      <c r="E950" s="30"/>
      <c r="F950" s="30"/>
      <c r="G950" s="30"/>
      <c r="H950" s="30"/>
      <c r="I950" s="30"/>
      <c r="J950" s="30"/>
    </row>
    <row r="951" spans="1:10" x14ac:dyDescent="0.25">
      <c r="A951" s="30"/>
      <c r="B951" s="30"/>
      <c r="C951" s="30"/>
      <c r="D951" s="30"/>
      <c r="E951" s="30"/>
      <c r="F951" s="30"/>
      <c r="G951" s="30"/>
      <c r="H951" s="30"/>
      <c r="I951" s="30"/>
      <c r="J951" s="30"/>
    </row>
    <row r="952" spans="1:10" x14ac:dyDescent="0.25">
      <c r="A952" s="30"/>
      <c r="B952" s="30"/>
      <c r="C952" s="30"/>
      <c r="D952" s="30"/>
      <c r="E952" s="30"/>
      <c r="F952" s="30"/>
      <c r="G952" s="30"/>
      <c r="H952" s="30"/>
      <c r="I952" s="30"/>
      <c r="J952" s="30"/>
    </row>
    <row r="953" spans="1:10" x14ac:dyDescent="0.25">
      <c r="A953" s="30"/>
      <c r="B953" s="30"/>
      <c r="C953" s="30"/>
      <c r="D953" s="30"/>
      <c r="E953" s="30"/>
      <c r="F953" s="30"/>
      <c r="G953" s="30"/>
      <c r="H953" s="30"/>
      <c r="I953" s="30"/>
      <c r="J953" s="30"/>
    </row>
    <row r="954" spans="1:10" x14ac:dyDescent="0.25">
      <c r="A954" s="30"/>
      <c r="B954" s="30"/>
      <c r="C954" s="30"/>
      <c r="D954" s="30"/>
      <c r="E954" s="30"/>
      <c r="F954" s="30"/>
      <c r="G954" s="30"/>
      <c r="H954" s="30"/>
      <c r="I954" s="30"/>
      <c r="J954" s="30"/>
    </row>
    <row r="955" spans="1:10" x14ac:dyDescent="0.25">
      <c r="A955" s="30"/>
      <c r="B955" s="30"/>
      <c r="C955" s="30"/>
      <c r="D955" s="30"/>
      <c r="E955" s="30"/>
      <c r="F955" s="30"/>
      <c r="G955" s="30"/>
      <c r="H955" s="30"/>
      <c r="I955" s="30"/>
      <c r="J955" s="30"/>
    </row>
    <row r="956" spans="1:10" x14ac:dyDescent="0.25">
      <c r="A956" s="30"/>
      <c r="B956" s="30"/>
      <c r="C956" s="30"/>
      <c r="D956" s="30"/>
      <c r="E956" s="30"/>
      <c r="F956" s="30"/>
      <c r="G956" s="30"/>
      <c r="H956" s="30"/>
      <c r="I956" s="30"/>
      <c r="J956" s="30"/>
    </row>
    <row r="957" spans="1:10" x14ac:dyDescent="0.25">
      <c r="A957" s="30"/>
      <c r="B957" s="30"/>
      <c r="C957" s="30"/>
      <c r="D957" s="30"/>
      <c r="E957" s="30"/>
      <c r="F957" s="30"/>
      <c r="G957" s="30"/>
      <c r="H957" s="30"/>
      <c r="I957" s="30"/>
      <c r="J957" s="30"/>
    </row>
    <row r="958" spans="1:10" x14ac:dyDescent="0.25">
      <c r="A958" s="30"/>
      <c r="B958" s="30"/>
      <c r="C958" s="30"/>
      <c r="D958" s="30"/>
      <c r="E958" s="30"/>
      <c r="F958" s="30"/>
      <c r="G958" s="30"/>
      <c r="H958" s="30"/>
      <c r="I958" s="30"/>
      <c r="J958" s="30"/>
    </row>
    <row r="959" spans="1:10" x14ac:dyDescent="0.25">
      <c r="A959" s="30"/>
      <c r="B959" s="30"/>
      <c r="C959" s="30"/>
      <c r="D959" s="30"/>
      <c r="E959" s="30"/>
      <c r="F959" s="30"/>
      <c r="G959" s="30"/>
      <c r="H959" s="30"/>
      <c r="I959" s="30"/>
      <c r="J959" s="30"/>
    </row>
    <row r="960" spans="1:10" x14ac:dyDescent="0.25">
      <c r="A960" s="30"/>
      <c r="B960" s="30"/>
      <c r="C960" s="30"/>
      <c r="D960" s="30"/>
      <c r="E960" s="30"/>
      <c r="F960" s="30"/>
      <c r="G960" s="30"/>
      <c r="H960" s="30"/>
      <c r="I960" s="30"/>
      <c r="J960" s="30"/>
    </row>
    <row r="961" spans="1:10" x14ac:dyDescent="0.25">
      <c r="A961" s="30"/>
      <c r="B961" s="30"/>
      <c r="C961" s="30"/>
      <c r="D961" s="30"/>
      <c r="E961" s="30"/>
      <c r="F961" s="30"/>
      <c r="G961" s="30"/>
      <c r="H961" s="30"/>
      <c r="I961" s="30"/>
      <c r="J961" s="30"/>
    </row>
    <row r="962" spans="1:10" x14ac:dyDescent="0.25">
      <c r="A962" s="30"/>
      <c r="B962" s="30"/>
      <c r="C962" s="30"/>
      <c r="D962" s="30"/>
      <c r="E962" s="30"/>
      <c r="F962" s="30"/>
      <c r="G962" s="30"/>
      <c r="H962" s="30"/>
      <c r="I962" s="30"/>
      <c r="J962" s="30"/>
    </row>
    <row r="963" spans="1:10" x14ac:dyDescent="0.25">
      <c r="A963" s="30"/>
      <c r="B963" s="30"/>
      <c r="C963" s="30"/>
      <c r="D963" s="30"/>
      <c r="E963" s="30"/>
      <c r="F963" s="30"/>
      <c r="G963" s="30"/>
      <c r="H963" s="30"/>
      <c r="I963" s="30"/>
      <c r="J963" s="30"/>
    </row>
    <row r="964" spans="1:10" x14ac:dyDescent="0.25">
      <c r="A964" s="30"/>
      <c r="B964" s="30"/>
      <c r="C964" s="30"/>
      <c r="D964" s="30"/>
      <c r="E964" s="30"/>
      <c r="F964" s="30"/>
      <c r="G964" s="30"/>
      <c r="H964" s="30"/>
      <c r="I964" s="30"/>
      <c r="J964" s="30"/>
    </row>
    <row r="965" spans="1:10" x14ac:dyDescent="0.25">
      <c r="A965" s="30"/>
      <c r="B965" s="30"/>
      <c r="C965" s="30"/>
      <c r="D965" s="30"/>
      <c r="E965" s="30"/>
      <c r="F965" s="30"/>
      <c r="G965" s="30"/>
      <c r="H965" s="30"/>
      <c r="I965" s="30"/>
      <c r="J965" s="30"/>
    </row>
    <row r="966" spans="1:10" x14ac:dyDescent="0.25">
      <c r="A966" s="30"/>
      <c r="B966" s="30"/>
      <c r="C966" s="30"/>
      <c r="D966" s="30"/>
      <c r="E966" s="30"/>
      <c r="F966" s="30"/>
      <c r="G966" s="30"/>
      <c r="H966" s="30"/>
      <c r="I966" s="30"/>
      <c r="J966" s="30"/>
    </row>
    <row r="967" spans="1:10" x14ac:dyDescent="0.25">
      <c r="A967" s="30"/>
      <c r="B967" s="30"/>
      <c r="C967" s="30"/>
      <c r="D967" s="30"/>
      <c r="E967" s="30"/>
      <c r="F967" s="30"/>
      <c r="G967" s="30"/>
      <c r="H967" s="30"/>
      <c r="I967" s="30"/>
      <c r="J967" s="30"/>
    </row>
    <row r="968" spans="1:10" x14ac:dyDescent="0.25">
      <c r="A968" s="30"/>
      <c r="B968" s="30"/>
      <c r="C968" s="30"/>
      <c r="D968" s="30"/>
      <c r="E968" s="30"/>
      <c r="F968" s="30"/>
      <c r="G968" s="30"/>
      <c r="H968" s="30"/>
      <c r="I968" s="30"/>
      <c r="J968" s="30"/>
    </row>
    <row r="969" spans="1:10" x14ac:dyDescent="0.25">
      <c r="A969" s="30"/>
      <c r="B969" s="30"/>
      <c r="C969" s="30"/>
      <c r="D969" s="30"/>
      <c r="E969" s="30"/>
      <c r="F969" s="30"/>
      <c r="G969" s="30"/>
      <c r="H969" s="30"/>
      <c r="I969" s="30"/>
      <c r="J969" s="30"/>
    </row>
    <row r="970" spans="1:10" x14ac:dyDescent="0.25">
      <c r="A970" s="30"/>
      <c r="B970" s="30"/>
      <c r="C970" s="30"/>
      <c r="D970" s="30"/>
      <c r="E970" s="30"/>
      <c r="F970" s="30"/>
      <c r="G970" s="30"/>
      <c r="H970" s="30"/>
      <c r="I970" s="30"/>
      <c r="J970" s="30"/>
    </row>
    <row r="971" spans="1:10" x14ac:dyDescent="0.25">
      <c r="A971" s="30"/>
      <c r="B971" s="30"/>
      <c r="C971" s="30"/>
      <c r="D971" s="30"/>
      <c r="E971" s="30"/>
      <c r="F971" s="30"/>
      <c r="G971" s="30"/>
      <c r="H971" s="30"/>
      <c r="I971" s="30"/>
      <c r="J971" s="30"/>
    </row>
    <row r="972" spans="1:10" x14ac:dyDescent="0.25">
      <c r="A972" s="30"/>
      <c r="B972" s="30"/>
      <c r="C972" s="30"/>
      <c r="D972" s="30"/>
      <c r="E972" s="30"/>
      <c r="F972" s="30"/>
      <c r="G972" s="30"/>
      <c r="H972" s="30"/>
      <c r="I972" s="30"/>
      <c r="J972" s="30"/>
    </row>
    <row r="973" spans="1:10" x14ac:dyDescent="0.25">
      <c r="A973" s="30"/>
      <c r="B973" s="30"/>
      <c r="C973" s="30"/>
      <c r="D973" s="30"/>
      <c r="E973" s="30"/>
      <c r="F973" s="30"/>
      <c r="G973" s="30"/>
      <c r="H973" s="30"/>
      <c r="I973" s="30"/>
      <c r="J973" s="30"/>
    </row>
    <row r="974" spans="1:10" x14ac:dyDescent="0.25">
      <c r="A974" s="30"/>
      <c r="B974" s="30"/>
      <c r="C974" s="30"/>
      <c r="D974" s="30"/>
      <c r="E974" s="30"/>
      <c r="F974" s="30"/>
      <c r="G974" s="30"/>
      <c r="H974" s="30"/>
      <c r="I974" s="30"/>
      <c r="J974" s="30"/>
    </row>
    <row r="975" spans="1:10" x14ac:dyDescent="0.25">
      <c r="A975" s="30"/>
      <c r="B975" s="30"/>
      <c r="C975" s="30"/>
      <c r="D975" s="30"/>
      <c r="E975" s="30"/>
      <c r="F975" s="30"/>
      <c r="G975" s="30"/>
      <c r="H975" s="30"/>
      <c r="I975" s="30"/>
      <c r="J975" s="30"/>
    </row>
    <row r="976" spans="1:10" x14ac:dyDescent="0.25">
      <c r="A976" s="30"/>
      <c r="B976" s="30"/>
      <c r="C976" s="30"/>
      <c r="D976" s="30"/>
      <c r="E976" s="30"/>
      <c r="F976" s="30"/>
      <c r="G976" s="30"/>
      <c r="H976" s="30"/>
      <c r="I976" s="30"/>
      <c r="J976" s="30"/>
    </row>
    <row r="977" spans="1:10" x14ac:dyDescent="0.25">
      <c r="A977" s="30"/>
      <c r="B977" s="30"/>
      <c r="C977" s="30"/>
      <c r="D977" s="30"/>
      <c r="E977" s="30"/>
      <c r="F977" s="30"/>
      <c r="G977" s="30"/>
      <c r="H977" s="30"/>
      <c r="I977" s="30"/>
      <c r="J977" s="30"/>
    </row>
    <row r="978" spans="1:10" x14ac:dyDescent="0.25">
      <c r="A978" s="30"/>
      <c r="B978" s="30"/>
      <c r="C978" s="30"/>
      <c r="D978" s="30"/>
      <c r="E978" s="30"/>
      <c r="F978" s="30"/>
      <c r="G978" s="30"/>
      <c r="H978" s="30"/>
      <c r="I978" s="30"/>
      <c r="J978" s="30"/>
    </row>
    <row r="979" spans="1:10" x14ac:dyDescent="0.25">
      <c r="A979" s="30"/>
      <c r="B979" s="30"/>
      <c r="C979" s="30"/>
      <c r="D979" s="30"/>
      <c r="E979" s="30"/>
      <c r="F979" s="30"/>
      <c r="G979" s="30"/>
      <c r="H979" s="30"/>
      <c r="I979" s="30"/>
      <c r="J979" s="30"/>
    </row>
    <row r="980" spans="1:10" x14ac:dyDescent="0.25">
      <c r="A980" s="30"/>
      <c r="B980" s="30"/>
      <c r="C980" s="30"/>
      <c r="D980" s="30"/>
      <c r="E980" s="30"/>
      <c r="F980" s="30"/>
      <c r="G980" s="30"/>
      <c r="H980" s="30"/>
      <c r="I980" s="30"/>
      <c r="J980" s="30"/>
    </row>
    <row r="981" spans="1:10" x14ac:dyDescent="0.25">
      <c r="A981" s="30"/>
      <c r="B981" s="30"/>
      <c r="C981" s="30"/>
      <c r="D981" s="30"/>
      <c r="E981" s="30"/>
      <c r="F981" s="30"/>
      <c r="G981" s="30"/>
      <c r="H981" s="30"/>
      <c r="I981" s="30"/>
      <c r="J981" s="30"/>
    </row>
    <row r="982" spans="1:10" x14ac:dyDescent="0.25">
      <c r="A982" s="30"/>
      <c r="B982" s="30"/>
      <c r="C982" s="30"/>
      <c r="D982" s="30"/>
      <c r="E982" s="30"/>
      <c r="F982" s="30"/>
      <c r="G982" s="30"/>
      <c r="H982" s="30"/>
      <c r="I982" s="30"/>
      <c r="J982" s="30"/>
    </row>
    <row r="983" spans="1:10" x14ac:dyDescent="0.25">
      <c r="A983" s="30"/>
      <c r="B983" s="30"/>
      <c r="C983" s="30"/>
      <c r="D983" s="30"/>
      <c r="E983" s="30"/>
      <c r="F983" s="30"/>
      <c r="G983" s="30"/>
      <c r="H983" s="30"/>
      <c r="I983" s="30"/>
      <c r="J983" s="30"/>
    </row>
    <row r="984" spans="1:10" x14ac:dyDescent="0.25">
      <c r="A984" s="30"/>
      <c r="B984" s="30"/>
      <c r="C984" s="30"/>
      <c r="D984" s="30"/>
      <c r="E984" s="30"/>
      <c r="F984" s="30"/>
      <c r="G984" s="30"/>
      <c r="H984" s="30"/>
      <c r="I984" s="30"/>
      <c r="J984" s="30"/>
    </row>
    <row r="985" spans="1:10" x14ac:dyDescent="0.25">
      <c r="A985" s="30"/>
      <c r="B985" s="30"/>
      <c r="C985" s="30"/>
      <c r="D985" s="30"/>
      <c r="E985" s="30"/>
      <c r="F985" s="30"/>
      <c r="G985" s="30"/>
      <c r="H985" s="30"/>
      <c r="I985" s="30"/>
      <c r="J985" s="30"/>
    </row>
    <row r="986" spans="1:10" x14ac:dyDescent="0.25">
      <c r="A986" s="30"/>
      <c r="B986" s="30"/>
      <c r="C986" s="30"/>
      <c r="D986" s="30"/>
      <c r="E986" s="30"/>
      <c r="F986" s="30"/>
      <c r="G986" s="30"/>
      <c r="H986" s="30"/>
      <c r="I986" s="30"/>
      <c r="J986" s="30"/>
    </row>
    <row r="987" spans="1:10" x14ac:dyDescent="0.25">
      <c r="A987" s="30"/>
      <c r="B987" s="30"/>
      <c r="C987" s="30"/>
      <c r="D987" s="30"/>
      <c r="E987" s="30"/>
      <c r="F987" s="30"/>
      <c r="G987" s="30"/>
      <c r="H987" s="30"/>
      <c r="I987" s="30"/>
      <c r="J987" s="30"/>
    </row>
    <row r="988" spans="1:10" x14ac:dyDescent="0.25">
      <c r="A988" s="30"/>
      <c r="B988" s="30"/>
      <c r="C988" s="30"/>
      <c r="D988" s="30"/>
      <c r="E988" s="30"/>
      <c r="F988" s="30"/>
      <c r="G988" s="30"/>
      <c r="H988" s="30"/>
      <c r="I988" s="30"/>
      <c r="J988" s="30"/>
    </row>
    <row r="989" spans="1:10" x14ac:dyDescent="0.25">
      <c r="A989" s="30"/>
      <c r="B989" s="30"/>
      <c r="C989" s="30"/>
      <c r="D989" s="30"/>
      <c r="E989" s="30"/>
      <c r="F989" s="30"/>
      <c r="G989" s="30"/>
      <c r="H989" s="30"/>
      <c r="I989" s="30"/>
      <c r="J989" s="30"/>
    </row>
    <row r="990" spans="1:10" x14ac:dyDescent="0.25">
      <c r="A990" s="30"/>
      <c r="B990" s="30"/>
      <c r="C990" s="30"/>
      <c r="D990" s="30"/>
      <c r="E990" s="30"/>
      <c r="F990" s="30"/>
      <c r="G990" s="30"/>
      <c r="H990" s="30"/>
      <c r="I990" s="30"/>
      <c r="J990" s="30"/>
    </row>
    <row r="991" spans="1:10" x14ac:dyDescent="0.25">
      <c r="A991" s="30"/>
      <c r="B991" s="30"/>
      <c r="C991" s="30"/>
      <c r="D991" s="30"/>
      <c r="E991" s="30"/>
      <c r="F991" s="30"/>
      <c r="G991" s="30"/>
      <c r="H991" s="30"/>
      <c r="I991" s="30"/>
      <c r="J991" s="30"/>
    </row>
    <row r="992" spans="1:10" x14ac:dyDescent="0.25">
      <c r="A992" s="30"/>
      <c r="B992" s="30"/>
      <c r="C992" s="30"/>
      <c r="D992" s="30"/>
      <c r="E992" s="30"/>
      <c r="F992" s="30"/>
      <c r="G992" s="30"/>
      <c r="H992" s="30"/>
      <c r="I992" s="30"/>
      <c r="J992" s="30"/>
    </row>
    <row r="993" spans="1:10" x14ac:dyDescent="0.25">
      <c r="A993" s="30"/>
      <c r="B993" s="30"/>
      <c r="C993" s="30"/>
      <c r="D993" s="30"/>
      <c r="E993" s="30"/>
      <c r="F993" s="30"/>
      <c r="G993" s="30"/>
      <c r="H993" s="30"/>
      <c r="I993" s="30"/>
      <c r="J993" s="30"/>
    </row>
    <row r="994" spans="1:10" x14ac:dyDescent="0.25">
      <c r="A994" s="30"/>
      <c r="B994" s="30"/>
      <c r="C994" s="30"/>
      <c r="D994" s="30"/>
      <c r="E994" s="30"/>
      <c r="F994" s="30"/>
      <c r="G994" s="30"/>
      <c r="H994" s="30"/>
      <c r="I994" s="30"/>
      <c r="J994" s="30"/>
    </row>
    <row r="995" spans="1:10" x14ac:dyDescent="0.25">
      <c r="A995" s="30"/>
      <c r="B995" s="30"/>
      <c r="C995" s="30"/>
      <c r="D995" s="30"/>
      <c r="E995" s="30"/>
      <c r="F995" s="30"/>
      <c r="G995" s="30"/>
      <c r="H995" s="30"/>
      <c r="I995" s="30"/>
      <c r="J995" s="30"/>
    </row>
    <row r="996" spans="1:10" x14ac:dyDescent="0.25">
      <c r="A996" s="30"/>
      <c r="B996" s="30"/>
      <c r="C996" s="30"/>
      <c r="D996" s="30"/>
      <c r="E996" s="30"/>
      <c r="F996" s="30"/>
      <c r="G996" s="30"/>
      <c r="H996" s="30"/>
      <c r="I996" s="30"/>
      <c r="J996" s="30"/>
    </row>
    <row r="997" spans="1:10" x14ac:dyDescent="0.25">
      <c r="A997" s="30"/>
      <c r="B997" s="30"/>
      <c r="C997" s="30"/>
      <c r="D997" s="30"/>
      <c r="E997" s="30"/>
      <c r="F997" s="30"/>
      <c r="G997" s="30"/>
      <c r="H997" s="30"/>
      <c r="I997" s="30"/>
      <c r="J997" s="30"/>
    </row>
    <row r="998" spans="1:10" x14ac:dyDescent="0.25">
      <c r="A998" s="30"/>
      <c r="B998" s="30"/>
      <c r="C998" s="30"/>
      <c r="D998" s="30"/>
      <c r="E998" s="30"/>
      <c r="F998" s="30"/>
      <c r="G998" s="30"/>
      <c r="H998" s="30"/>
      <c r="I998" s="30"/>
      <c r="J998" s="30"/>
    </row>
    <row r="999" spans="1:10" x14ac:dyDescent="0.25">
      <c r="A999" s="30"/>
      <c r="B999" s="30"/>
      <c r="C999" s="30"/>
      <c r="D999" s="30"/>
      <c r="E999" s="30"/>
      <c r="F999" s="30"/>
      <c r="G999" s="30"/>
      <c r="H999" s="30"/>
      <c r="I999" s="30"/>
      <c r="J999" s="30"/>
    </row>
    <row r="1000" spans="1:10" x14ac:dyDescent="0.2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</row>
    <row r="1001" spans="1:10" x14ac:dyDescent="0.2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</row>
    <row r="1002" spans="1:10" x14ac:dyDescent="0.2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</row>
    <row r="1003" spans="1:10" x14ac:dyDescent="0.2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</row>
    <row r="1004" spans="1:10" x14ac:dyDescent="0.2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</row>
    <row r="1005" spans="1:10" x14ac:dyDescent="0.2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</row>
    <row r="1006" spans="1:10" x14ac:dyDescent="0.2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</row>
    <row r="1007" spans="1:10" x14ac:dyDescent="0.2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</row>
    <row r="1008" spans="1:10" x14ac:dyDescent="0.2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</row>
    <row r="1009" spans="1:10" x14ac:dyDescent="0.2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</row>
    <row r="1010" spans="1:10" x14ac:dyDescent="0.2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</row>
    <row r="1011" spans="1:10" x14ac:dyDescent="0.2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</row>
    <row r="1012" spans="1:10" x14ac:dyDescent="0.2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</row>
    <row r="1013" spans="1:10" x14ac:dyDescent="0.2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</row>
    <row r="1014" spans="1:10" x14ac:dyDescent="0.2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</row>
    <row r="1015" spans="1:10" x14ac:dyDescent="0.2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</row>
    <row r="1016" spans="1:10" x14ac:dyDescent="0.2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</row>
    <row r="1017" spans="1:10" x14ac:dyDescent="0.2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</row>
    <row r="1018" spans="1:10" x14ac:dyDescent="0.2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</row>
    <row r="1019" spans="1:10" x14ac:dyDescent="0.2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</row>
    <row r="1020" spans="1:10" x14ac:dyDescent="0.25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</row>
    <row r="1021" spans="1:10" x14ac:dyDescent="0.25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</row>
    <row r="1022" spans="1:10" x14ac:dyDescent="0.25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</row>
    <row r="1023" spans="1:10" x14ac:dyDescent="0.25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</row>
    <row r="1024" spans="1:10" x14ac:dyDescent="0.25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</row>
    <row r="1025" spans="1:10" x14ac:dyDescent="0.25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</row>
    <row r="1026" spans="1:10" x14ac:dyDescent="0.25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</row>
    <row r="1027" spans="1:10" x14ac:dyDescent="0.25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</row>
    <row r="1028" spans="1:10" x14ac:dyDescent="0.25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</row>
    <row r="1029" spans="1:10" x14ac:dyDescent="0.25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</row>
    <row r="1030" spans="1:10" x14ac:dyDescent="0.25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</row>
    <row r="1031" spans="1:10" x14ac:dyDescent="0.25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</row>
    <row r="1032" spans="1:10" x14ac:dyDescent="0.25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</row>
    <row r="1033" spans="1:10" x14ac:dyDescent="0.25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</row>
    <row r="1034" spans="1:10" x14ac:dyDescent="0.25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</row>
    <row r="1035" spans="1:10" x14ac:dyDescent="0.25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</row>
    <row r="1036" spans="1:10" x14ac:dyDescent="0.25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</row>
    <row r="1037" spans="1:10" x14ac:dyDescent="0.25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</row>
    <row r="1038" spans="1:10" x14ac:dyDescent="0.25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</row>
    <row r="1039" spans="1:10" x14ac:dyDescent="0.25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</row>
    <row r="1040" spans="1:10" x14ac:dyDescent="0.25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</row>
    <row r="1041" spans="1:10" x14ac:dyDescent="0.25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</row>
    <row r="1042" spans="1:10" x14ac:dyDescent="0.25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</row>
    <row r="1043" spans="1:10" x14ac:dyDescent="0.25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</row>
    <row r="1044" spans="1:10" x14ac:dyDescent="0.25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</row>
    <row r="1045" spans="1:10" x14ac:dyDescent="0.25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</row>
    <row r="1046" spans="1:10" x14ac:dyDescent="0.25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</row>
    <row r="1047" spans="1:10" x14ac:dyDescent="0.25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</row>
    <row r="1048" spans="1:10" x14ac:dyDescent="0.25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</row>
    <row r="1049" spans="1:10" x14ac:dyDescent="0.25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</row>
    <row r="1050" spans="1:10" x14ac:dyDescent="0.25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</row>
    <row r="1051" spans="1:10" x14ac:dyDescent="0.25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</row>
    <row r="1052" spans="1:10" x14ac:dyDescent="0.25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</row>
    <row r="1053" spans="1:10" x14ac:dyDescent="0.25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</row>
    <row r="1054" spans="1:10" x14ac:dyDescent="0.25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</row>
    <row r="1055" spans="1:10" x14ac:dyDescent="0.25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</row>
    <row r="1056" spans="1:10" x14ac:dyDescent="0.25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</row>
    <row r="1057" spans="1:10" x14ac:dyDescent="0.25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</row>
    <row r="1058" spans="1:10" x14ac:dyDescent="0.25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</row>
    <row r="1059" spans="1:10" x14ac:dyDescent="0.25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</row>
    <row r="1060" spans="1:10" x14ac:dyDescent="0.25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</row>
    <row r="1061" spans="1:10" x14ac:dyDescent="0.25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</row>
    <row r="1062" spans="1:10" x14ac:dyDescent="0.25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</row>
    <row r="1063" spans="1:10" x14ac:dyDescent="0.25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</row>
    <row r="1064" spans="1:10" x14ac:dyDescent="0.25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</row>
    <row r="1065" spans="1:10" x14ac:dyDescent="0.25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</row>
    <row r="1066" spans="1:10" x14ac:dyDescent="0.25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</row>
    <row r="1067" spans="1:10" x14ac:dyDescent="0.25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</row>
    <row r="1068" spans="1:10" x14ac:dyDescent="0.25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</row>
    <row r="1069" spans="1:10" x14ac:dyDescent="0.25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</row>
    <row r="1070" spans="1:10" x14ac:dyDescent="0.25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</row>
    <row r="1071" spans="1:10" x14ac:dyDescent="0.25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</row>
    <row r="1072" spans="1:10" x14ac:dyDescent="0.25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</row>
    <row r="1073" spans="1:10" x14ac:dyDescent="0.25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</row>
    <row r="1074" spans="1:10" x14ac:dyDescent="0.25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</row>
    <row r="1075" spans="1:10" x14ac:dyDescent="0.25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</row>
    <row r="1076" spans="1:10" x14ac:dyDescent="0.25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</row>
    <row r="1077" spans="1:10" x14ac:dyDescent="0.25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</row>
    <row r="1078" spans="1:10" x14ac:dyDescent="0.25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</row>
    <row r="1079" spans="1:10" x14ac:dyDescent="0.25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</row>
    <row r="1080" spans="1:10" x14ac:dyDescent="0.25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</row>
    <row r="1081" spans="1:10" x14ac:dyDescent="0.25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</row>
    <row r="1082" spans="1:10" x14ac:dyDescent="0.25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</row>
    <row r="1083" spans="1:10" x14ac:dyDescent="0.25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</row>
    <row r="1084" spans="1:10" x14ac:dyDescent="0.25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</row>
    <row r="1085" spans="1:10" x14ac:dyDescent="0.25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</row>
    <row r="1086" spans="1:10" x14ac:dyDescent="0.25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</row>
    <row r="1087" spans="1:10" x14ac:dyDescent="0.25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</row>
    <row r="1088" spans="1:10" x14ac:dyDescent="0.25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</row>
    <row r="1089" spans="1:10" x14ac:dyDescent="0.25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</row>
    <row r="1090" spans="1:10" x14ac:dyDescent="0.25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</row>
    <row r="1091" spans="1:10" x14ac:dyDescent="0.25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</row>
    <row r="1092" spans="1:10" x14ac:dyDescent="0.25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</row>
    <row r="1093" spans="1:10" x14ac:dyDescent="0.25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</row>
    <row r="1094" spans="1:10" x14ac:dyDescent="0.25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</row>
    <row r="1095" spans="1:10" x14ac:dyDescent="0.25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</row>
    <row r="1096" spans="1:10" x14ac:dyDescent="0.25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</row>
    <row r="1097" spans="1:10" x14ac:dyDescent="0.25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</row>
    <row r="1098" spans="1:10" x14ac:dyDescent="0.25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</row>
    <row r="1099" spans="1:10" x14ac:dyDescent="0.25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</row>
    <row r="1100" spans="1:10" x14ac:dyDescent="0.25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</row>
    <row r="1101" spans="1:10" x14ac:dyDescent="0.25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</row>
    <row r="1102" spans="1:10" x14ac:dyDescent="0.25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</row>
    <row r="1103" spans="1:10" x14ac:dyDescent="0.25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</row>
    <row r="1104" spans="1:10" x14ac:dyDescent="0.25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</row>
    <row r="1105" spans="1:10" x14ac:dyDescent="0.25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</row>
    <row r="1106" spans="1:10" x14ac:dyDescent="0.25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</row>
    <row r="1107" spans="1:10" x14ac:dyDescent="0.25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</row>
    <row r="1108" spans="1:10" x14ac:dyDescent="0.25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</row>
    <row r="1109" spans="1:10" x14ac:dyDescent="0.25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</row>
    <row r="1110" spans="1:10" x14ac:dyDescent="0.25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x14ac:dyDescent="0.25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</row>
    <row r="1112" spans="1:10" x14ac:dyDescent="0.25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</row>
    <row r="1113" spans="1:10" x14ac:dyDescent="0.25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</row>
    <row r="1114" spans="1:10" x14ac:dyDescent="0.25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</row>
    <row r="1115" spans="1:10" x14ac:dyDescent="0.25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</row>
    <row r="1116" spans="1:10" x14ac:dyDescent="0.25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</row>
    <row r="1117" spans="1:10" x14ac:dyDescent="0.25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</row>
    <row r="1118" spans="1:10" x14ac:dyDescent="0.25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</row>
    <row r="1119" spans="1:10" x14ac:dyDescent="0.25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</row>
    <row r="1120" spans="1:10" x14ac:dyDescent="0.25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</row>
    <row r="1121" spans="1:10" x14ac:dyDescent="0.25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</row>
    <row r="1122" spans="1:10" x14ac:dyDescent="0.25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</row>
    <row r="1123" spans="1:10" x14ac:dyDescent="0.25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</row>
    <row r="1124" spans="1:10" x14ac:dyDescent="0.25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</row>
    <row r="1125" spans="1:10" x14ac:dyDescent="0.25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</row>
    <row r="1126" spans="1:10" x14ac:dyDescent="0.25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</row>
    <row r="1127" spans="1:10" x14ac:dyDescent="0.25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</row>
    <row r="1128" spans="1:10" x14ac:dyDescent="0.25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</row>
    <row r="1129" spans="1:10" x14ac:dyDescent="0.25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</row>
    <row r="1130" spans="1:10" x14ac:dyDescent="0.25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</row>
    <row r="1131" spans="1:10" x14ac:dyDescent="0.25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</row>
    <row r="1132" spans="1:10" x14ac:dyDescent="0.25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</row>
    <row r="1133" spans="1:10" x14ac:dyDescent="0.25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</row>
    <row r="1134" spans="1:10" x14ac:dyDescent="0.25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</row>
    <row r="1135" spans="1:10" x14ac:dyDescent="0.25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</row>
    <row r="1136" spans="1:10" x14ac:dyDescent="0.25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</row>
    <row r="1137" spans="1:10" x14ac:dyDescent="0.25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</row>
    <row r="1138" spans="1:10" x14ac:dyDescent="0.25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</row>
    <row r="1139" spans="1:10" x14ac:dyDescent="0.25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</row>
    <row r="1140" spans="1:10" x14ac:dyDescent="0.25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</row>
    <row r="1141" spans="1:10" x14ac:dyDescent="0.25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</row>
    <row r="1142" spans="1:10" x14ac:dyDescent="0.25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</row>
    <row r="1143" spans="1:10" x14ac:dyDescent="0.25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</row>
    <row r="1144" spans="1:10" x14ac:dyDescent="0.25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</row>
    <row r="1145" spans="1:10" x14ac:dyDescent="0.25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</row>
    <row r="1146" spans="1:10" x14ac:dyDescent="0.25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</row>
    <row r="1147" spans="1:10" x14ac:dyDescent="0.25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</row>
    <row r="1148" spans="1:10" x14ac:dyDescent="0.25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</row>
    <row r="1149" spans="1:10" x14ac:dyDescent="0.25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</row>
    <row r="1150" spans="1:10" x14ac:dyDescent="0.25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</row>
    <row r="1151" spans="1:10" x14ac:dyDescent="0.25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</row>
    <row r="1152" spans="1:10" x14ac:dyDescent="0.25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</row>
    <row r="1153" spans="1:10" x14ac:dyDescent="0.25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</row>
    <row r="1154" spans="1:10" x14ac:dyDescent="0.25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</row>
    <row r="1155" spans="1:10" x14ac:dyDescent="0.25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</row>
    <row r="1156" spans="1:10" x14ac:dyDescent="0.25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</row>
    <row r="1157" spans="1:10" x14ac:dyDescent="0.25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</row>
    <row r="1158" spans="1:10" x14ac:dyDescent="0.25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</row>
    <row r="1159" spans="1:10" x14ac:dyDescent="0.25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</row>
    <row r="1160" spans="1:10" x14ac:dyDescent="0.25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</row>
    <row r="1161" spans="1:10" x14ac:dyDescent="0.25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</row>
    <row r="1162" spans="1:10" x14ac:dyDescent="0.25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</row>
    <row r="1163" spans="1:10" x14ac:dyDescent="0.25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</row>
    <row r="1164" spans="1:10" x14ac:dyDescent="0.25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</row>
    <row r="1165" spans="1:10" x14ac:dyDescent="0.25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</row>
    <row r="1166" spans="1:10" x14ac:dyDescent="0.25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</row>
    <row r="1167" spans="1:10" x14ac:dyDescent="0.25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</row>
    <row r="1168" spans="1:10" x14ac:dyDescent="0.25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</row>
    <row r="1169" spans="1:10" x14ac:dyDescent="0.25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</row>
    <row r="1170" spans="1:10" x14ac:dyDescent="0.25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</row>
    <row r="1171" spans="1:10" x14ac:dyDescent="0.25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</row>
    <row r="1172" spans="1:10" x14ac:dyDescent="0.25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</row>
    <row r="1173" spans="1:10" x14ac:dyDescent="0.25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</row>
    <row r="1174" spans="1:10" x14ac:dyDescent="0.25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</row>
    <row r="1175" spans="1:10" x14ac:dyDescent="0.25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</row>
    <row r="1176" spans="1:10" x14ac:dyDescent="0.25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</row>
    <row r="1177" spans="1:10" x14ac:dyDescent="0.25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</row>
    <row r="1178" spans="1:10" x14ac:dyDescent="0.25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</row>
    <row r="1179" spans="1:10" x14ac:dyDescent="0.25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</row>
    <row r="1180" spans="1:10" x14ac:dyDescent="0.25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</row>
    <row r="1181" spans="1:10" x14ac:dyDescent="0.25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</row>
    <row r="1182" spans="1:10" x14ac:dyDescent="0.25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</row>
    <row r="1183" spans="1:10" x14ac:dyDescent="0.25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</row>
    <row r="1184" spans="1:10" x14ac:dyDescent="0.25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</row>
    <row r="1185" spans="1:10" x14ac:dyDescent="0.25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</row>
    <row r="1186" spans="1:10" x14ac:dyDescent="0.25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</row>
    <row r="1187" spans="1:10" x14ac:dyDescent="0.25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</row>
    <row r="1188" spans="1:10" x14ac:dyDescent="0.25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</row>
    <row r="1189" spans="1:10" x14ac:dyDescent="0.25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</row>
    <row r="1190" spans="1:10" x14ac:dyDescent="0.25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</row>
    <row r="1191" spans="1:10" x14ac:dyDescent="0.25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</row>
    <row r="1192" spans="1:10" x14ac:dyDescent="0.25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</row>
    <row r="1193" spans="1:10" x14ac:dyDescent="0.25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</row>
    <row r="1194" spans="1:10" x14ac:dyDescent="0.25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</row>
    <row r="1195" spans="1:10" x14ac:dyDescent="0.25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</row>
    <row r="1196" spans="1:10" x14ac:dyDescent="0.25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</row>
    <row r="1197" spans="1:10" x14ac:dyDescent="0.25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</row>
    <row r="1198" spans="1:10" x14ac:dyDescent="0.25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</row>
    <row r="1199" spans="1:10" x14ac:dyDescent="0.25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</row>
    <row r="1200" spans="1:10" x14ac:dyDescent="0.25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</row>
    <row r="1201" spans="1:10" x14ac:dyDescent="0.25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</row>
    <row r="1202" spans="1:10" x14ac:dyDescent="0.25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</row>
    <row r="1203" spans="1:10" x14ac:dyDescent="0.25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</row>
    <row r="1204" spans="1:10" x14ac:dyDescent="0.25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</row>
    <row r="1205" spans="1:10" x14ac:dyDescent="0.25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</row>
    <row r="1206" spans="1:10" x14ac:dyDescent="0.25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</row>
    <row r="1207" spans="1:10" x14ac:dyDescent="0.25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</row>
    <row r="1208" spans="1:10" x14ac:dyDescent="0.25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</row>
    <row r="1209" spans="1:10" x14ac:dyDescent="0.25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</row>
    <row r="1210" spans="1:10" x14ac:dyDescent="0.25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</row>
    <row r="1211" spans="1:10" x14ac:dyDescent="0.25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</row>
    <row r="1212" spans="1:10" x14ac:dyDescent="0.25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</row>
    <row r="1213" spans="1:10" x14ac:dyDescent="0.25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</row>
    <row r="1214" spans="1:10" x14ac:dyDescent="0.25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</row>
    <row r="1215" spans="1:10" x14ac:dyDescent="0.25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</row>
    <row r="1216" spans="1:10" x14ac:dyDescent="0.25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</row>
    <row r="1217" spans="1:10" x14ac:dyDescent="0.25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</row>
    <row r="1218" spans="1:10" x14ac:dyDescent="0.25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</row>
    <row r="1219" spans="1:10" x14ac:dyDescent="0.25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</row>
    <row r="1220" spans="1:10" x14ac:dyDescent="0.25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</row>
    <row r="1221" spans="1:10" x14ac:dyDescent="0.25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</row>
    <row r="1222" spans="1:10" x14ac:dyDescent="0.25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</row>
    <row r="1223" spans="1:10" x14ac:dyDescent="0.25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</row>
    <row r="1224" spans="1:10" x14ac:dyDescent="0.25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</row>
    <row r="1225" spans="1:10" x14ac:dyDescent="0.25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</row>
    <row r="1226" spans="1:10" x14ac:dyDescent="0.25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</row>
    <row r="1227" spans="1:10" x14ac:dyDescent="0.25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</row>
    <row r="1228" spans="1:10" x14ac:dyDescent="0.25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</row>
    <row r="1229" spans="1:10" x14ac:dyDescent="0.25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</row>
    <row r="1230" spans="1:10" x14ac:dyDescent="0.25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</row>
    <row r="1231" spans="1:10" x14ac:dyDescent="0.25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</row>
    <row r="1232" spans="1:10" x14ac:dyDescent="0.25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</row>
    <row r="1233" spans="1:10" x14ac:dyDescent="0.25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</row>
    <row r="1234" spans="1:10" x14ac:dyDescent="0.25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</row>
    <row r="1235" spans="1:10" x14ac:dyDescent="0.25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</row>
    <row r="1236" spans="1:10" x14ac:dyDescent="0.25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</row>
    <row r="1237" spans="1:10" x14ac:dyDescent="0.25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</row>
    <row r="1238" spans="1:10" x14ac:dyDescent="0.25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</row>
    <row r="1239" spans="1:10" x14ac:dyDescent="0.25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</row>
    <row r="1240" spans="1:10" x14ac:dyDescent="0.25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</row>
    <row r="1241" spans="1:10" x14ac:dyDescent="0.25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</row>
    <row r="1242" spans="1:10" x14ac:dyDescent="0.25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</row>
    <row r="1243" spans="1:10" x14ac:dyDescent="0.25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</row>
    <row r="1244" spans="1:10" x14ac:dyDescent="0.25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</row>
    <row r="1245" spans="1:10" x14ac:dyDescent="0.25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</row>
    <row r="1246" spans="1:10" x14ac:dyDescent="0.25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</row>
    <row r="1247" spans="1:10" x14ac:dyDescent="0.25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</row>
    <row r="1248" spans="1:10" x14ac:dyDescent="0.25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</row>
    <row r="1249" spans="1:10" x14ac:dyDescent="0.25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</row>
    <row r="1250" spans="1:10" x14ac:dyDescent="0.25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</row>
    <row r="1251" spans="1:10" x14ac:dyDescent="0.25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</row>
    <row r="1252" spans="1:10" x14ac:dyDescent="0.25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</row>
    <row r="1253" spans="1:10" x14ac:dyDescent="0.25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</row>
    <row r="1254" spans="1:10" x14ac:dyDescent="0.25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</row>
    <row r="1255" spans="1:10" x14ac:dyDescent="0.25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</row>
    <row r="1256" spans="1:10" x14ac:dyDescent="0.25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</row>
    <row r="1257" spans="1:10" x14ac:dyDescent="0.25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</row>
    <row r="1258" spans="1:10" x14ac:dyDescent="0.25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</row>
    <row r="1259" spans="1:10" x14ac:dyDescent="0.25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</row>
    <row r="1260" spans="1:10" x14ac:dyDescent="0.25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</row>
    <row r="1261" spans="1:10" x14ac:dyDescent="0.25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</row>
    <row r="1262" spans="1:10" x14ac:dyDescent="0.25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</row>
    <row r="1263" spans="1:10" x14ac:dyDescent="0.25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</row>
    <row r="1264" spans="1:10" x14ac:dyDescent="0.25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</row>
    <row r="1265" spans="1:10" x14ac:dyDescent="0.25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</row>
    <row r="1266" spans="1:10" x14ac:dyDescent="0.25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</row>
    <row r="1267" spans="1:10" x14ac:dyDescent="0.25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</row>
    <row r="1268" spans="1:10" x14ac:dyDescent="0.25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</row>
    <row r="1269" spans="1:10" x14ac:dyDescent="0.25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</row>
    <row r="1270" spans="1:10" x14ac:dyDescent="0.25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</row>
    <row r="1271" spans="1:10" x14ac:dyDescent="0.25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</row>
    <row r="1272" spans="1:10" x14ac:dyDescent="0.25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</row>
    <row r="1273" spans="1:10" x14ac:dyDescent="0.25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</row>
    <row r="1274" spans="1:10" x14ac:dyDescent="0.25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</row>
    <row r="1275" spans="1:10" x14ac:dyDescent="0.25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</row>
    <row r="1276" spans="1:10" x14ac:dyDescent="0.25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</row>
    <row r="1277" spans="1:10" x14ac:dyDescent="0.25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</row>
    <row r="1278" spans="1:10" x14ac:dyDescent="0.25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</row>
    <row r="1279" spans="1:10" x14ac:dyDescent="0.25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</row>
    <row r="1280" spans="1:10" x14ac:dyDescent="0.25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</row>
    <row r="1281" spans="1:10" x14ac:dyDescent="0.25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</row>
    <row r="1282" spans="1:10" x14ac:dyDescent="0.25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</row>
    <row r="1283" spans="1:10" x14ac:dyDescent="0.25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</row>
    <row r="1284" spans="1:10" x14ac:dyDescent="0.25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</row>
    <row r="1285" spans="1:10" x14ac:dyDescent="0.25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</row>
    <row r="1286" spans="1:10" x14ac:dyDescent="0.25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</row>
    <row r="1287" spans="1:10" x14ac:dyDescent="0.25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</row>
    <row r="1288" spans="1:10" x14ac:dyDescent="0.25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</row>
    <row r="1289" spans="1:10" x14ac:dyDescent="0.25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</row>
    <row r="1290" spans="1:10" x14ac:dyDescent="0.25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</row>
    <row r="1291" spans="1:10" x14ac:dyDescent="0.25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</row>
    <row r="1292" spans="1:10" x14ac:dyDescent="0.25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</row>
    <row r="1293" spans="1:10" x14ac:dyDescent="0.25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</row>
    <row r="1294" spans="1:10" x14ac:dyDescent="0.25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</row>
    <row r="1295" spans="1:10" x14ac:dyDescent="0.25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</row>
    <row r="1296" spans="1:10" x14ac:dyDescent="0.25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</row>
    <row r="1297" spans="1:10" x14ac:dyDescent="0.25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</row>
    <row r="1298" spans="1:10" x14ac:dyDescent="0.25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</row>
    <row r="1299" spans="1:10" x14ac:dyDescent="0.25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</row>
    <row r="1300" spans="1:10" x14ac:dyDescent="0.25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</row>
    <row r="1301" spans="1:10" x14ac:dyDescent="0.25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</row>
    <row r="1302" spans="1:10" x14ac:dyDescent="0.25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</row>
    <row r="1303" spans="1:10" x14ac:dyDescent="0.25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</row>
    <row r="1304" spans="1:10" x14ac:dyDescent="0.25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</row>
    <row r="1305" spans="1:10" x14ac:dyDescent="0.25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</row>
    <row r="1306" spans="1:10" x14ac:dyDescent="0.25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</row>
    <row r="1307" spans="1:10" x14ac:dyDescent="0.25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</row>
    <row r="1308" spans="1:10" x14ac:dyDescent="0.25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</row>
    <row r="1309" spans="1:10" x14ac:dyDescent="0.25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</row>
    <row r="1310" spans="1:10" x14ac:dyDescent="0.25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</row>
    <row r="1311" spans="1:10" x14ac:dyDescent="0.25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</row>
    <row r="1312" spans="1:10" x14ac:dyDescent="0.25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</row>
    <row r="1313" spans="1:10" x14ac:dyDescent="0.25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</row>
    <row r="1314" spans="1:10" x14ac:dyDescent="0.25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</row>
    <row r="1315" spans="1:10" x14ac:dyDescent="0.25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</row>
    <row r="1316" spans="1:10" x14ac:dyDescent="0.25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</row>
    <row r="1317" spans="1:10" x14ac:dyDescent="0.25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</row>
    <row r="1318" spans="1:10" x14ac:dyDescent="0.25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</row>
    <row r="1319" spans="1:10" x14ac:dyDescent="0.25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</row>
    <row r="1320" spans="1:10" x14ac:dyDescent="0.25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</row>
    <row r="1321" spans="1:10" x14ac:dyDescent="0.25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</row>
    <row r="1322" spans="1:10" x14ac:dyDescent="0.25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</row>
    <row r="1323" spans="1:10" x14ac:dyDescent="0.25">
      <c r="A1323" s="30"/>
      <c r="B1323" s="30"/>
      <c r="C1323" s="30"/>
      <c r="D1323" s="30"/>
      <c r="E1323" s="30"/>
      <c r="F1323" s="30"/>
      <c r="G1323" s="30"/>
      <c r="H1323" s="30"/>
      <c r="I1323" s="30"/>
      <c r="J1323" s="30"/>
    </row>
    <row r="1324" spans="1:10" x14ac:dyDescent="0.25">
      <c r="A1324" s="30"/>
      <c r="B1324" s="30"/>
      <c r="C1324" s="30"/>
      <c r="D1324" s="30"/>
      <c r="E1324" s="30"/>
      <c r="F1324" s="30"/>
      <c r="G1324" s="30"/>
      <c r="H1324" s="30"/>
      <c r="I1324" s="30"/>
      <c r="J1324" s="30"/>
    </row>
    <row r="1325" spans="1:10" x14ac:dyDescent="0.25">
      <c r="A1325" s="30"/>
      <c r="B1325" s="30"/>
      <c r="C1325" s="30"/>
      <c r="D1325" s="30"/>
      <c r="E1325" s="30"/>
      <c r="F1325" s="30"/>
      <c r="G1325" s="30"/>
      <c r="H1325" s="30"/>
      <c r="I1325" s="30"/>
      <c r="J1325" s="30"/>
    </row>
    <row r="1326" spans="1:10" x14ac:dyDescent="0.25">
      <c r="A1326" s="30"/>
      <c r="B1326" s="30"/>
      <c r="C1326" s="30"/>
      <c r="D1326" s="30"/>
      <c r="E1326" s="30"/>
      <c r="F1326" s="30"/>
      <c r="G1326" s="30"/>
      <c r="H1326" s="30"/>
      <c r="I1326" s="30"/>
      <c r="J1326" s="30"/>
    </row>
    <row r="1327" spans="1:10" x14ac:dyDescent="0.25">
      <c r="A1327" s="30"/>
      <c r="B1327" s="30"/>
      <c r="C1327" s="30"/>
      <c r="D1327" s="30"/>
      <c r="E1327" s="30"/>
      <c r="F1327" s="30"/>
      <c r="G1327" s="30"/>
      <c r="H1327" s="30"/>
      <c r="I1327" s="30"/>
      <c r="J1327" s="30"/>
    </row>
    <row r="1328" spans="1:10" x14ac:dyDescent="0.25">
      <c r="A1328" s="30"/>
      <c r="B1328" s="30"/>
      <c r="C1328" s="30"/>
      <c r="D1328" s="30"/>
      <c r="E1328" s="30"/>
      <c r="F1328" s="30"/>
      <c r="G1328" s="30"/>
      <c r="H1328" s="30"/>
      <c r="I1328" s="30"/>
      <c r="J1328" s="30"/>
    </row>
    <row r="1329" spans="1:10" x14ac:dyDescent="0.25">
      <c r="A1329" s="30"/>
      <c r="B1329" s="30"/>
      <c r="C1329" s="30"/>
      <c r="D1329" s="30"/>
      <c r="E1329" s="30"/>
      <c r="F1329" s="30"/>
      <c r="G1329" s="30"/>
      <c r="H1329" s="30"/>
      <c r="I1329" s="30"/>
      <c r="J1329" s="30"/>
    </row>
  </sheetData>
  <customSheetViews>
    <customSheetView guid="{B28A55F2-F506-44F5-8B45-C06C81F4E83D}" showRuler="0" topLeftCell="B1">
      <selection activeCell="AM6" sqref="AM6"/>
      <pageMargins left="0" right="0" top="0.39370078740157483" bottom="0.39370078740157483" header="0.51181102362204722" footer="0.51181102362204722"/>
      <pageSetup paperSize="9" orientation="landscape" horizontalDpi="300" verticalDpi="300" r:id="rId1"/>
      <headerFooter alignWithMargins="0"/>
    </customSheetView>
  </customSheetViews>
  <mergeCells count="37">
    <mergeCell ref="A4:AN4"/>
    <mergeCell ref="A5:AN5"/>
    <mergeCell ref="U8:AG8"/>
    <mergeCell ref="A1:AN1"/>
    <mergeCell ref="A3:AN3"/>
    <mergeCell ref="A7:B7"/>
    <mergeCell ref="D6:AC6"/>
    <mergeCell ref="A2:AN2"/>
    <mergeCell ref="AL8:AN8"/>
    <mergeCell ref="C95:D95"/>
    <mergeCell ref="E95:F95"/>
    <mergeCell ref="G95:I95"/>
    <mergeCell ref="AA10:AC10"/>
    <mergeCell ref="R10:T10"/>
    <mergeCell ref="X10:Z10"/>
    <mergeCell ref="A26:AU26"/>
    <mergeCell ref="A27:AU27"/>
    <mergeCell ref="C50:D50"/>
    <mergeCell ref="B9:B10"/>
    <mergeCell ref="AL9:AL10"/>
    <mergeCell ref="AM9:AM10"/>
    <mergeCell ref="A25:AU25"/>
    <mergeCell ref="I10:K10"/>
    <mergeCell ref="A9:A10"/>
    <mergeCell ref="C9:C10"/>
    <mergeCell ref="D9:D10"/>
    <mergeCell ref="AN9:AN10"/>
    <mergeCell ref="E9:E10"/>
    <mergeCell ref="F9:AI9"/>
    <mergeCell ref="F10:H10"/>
    <mergeCell ref="AG10:AI10"/>
    <mergeCell ref="E50:F50"/>
    <mergeCell ref="G50:I50"/>
    <mergeCell ref="O10:Q10"/>
    <mergeCell ref="U10:W10"/>
    <mergeCell ref="AD10:AF10"/>
    <mergeCell ref="L10:N10"/>
  </mergeCells>
  <phoneticPr fontId="1" type="noConversion"/>
  <printOptions horizontalCentered="1"/>
  <pageMargins left="0" right="0" top="0.39370078740157483" bottom="0.39370078740157483" header="0.51181102362204722" footer="0.51181102362204722"/>
  <pageSetup paperSize="9" scale="94" orientation="landscape" horizontalDpi="300" verticalDpi="300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tabColor indexed="10"/>
  </sheetPr>
  <dimension ref="A1:AU1331"/>
  <sheetViews>
    <sheetView topLeftCell="A3" zoomScale="80" zoomScaleNormal="80" workbookViewId="0">
      <selection activeCell="E9" sqref="E9:E21"/>
    </sheetView>
  </sheetViews>
  <sheetFormatPr defaultColWidth="9.109375" defaultRowHeight="13.2" x14ac:dyDescent="0.25"/>
  <cols>
    <col min="1" max="1" width="3.88671875" style="22" customWidth="1"/>
    <col min="2" max="2" width="27.33203125" style="22" bestFit="1" customWidth="1"/>
    <col min="3" max="3" width="8.6640625" style="22" customWidth="1"/>
    <col min="4" max="4" width="23.33203125" style="22" customWidth="1"/>
    <col min="5" max="5" width="5.6640625" style="22" customWidth="1"/>
    <col min="6" max="6" width="2.109375" style="22" customWidth="1"/>
    <col min="7" max="7" width="1.88671875" style="22" customWidth="1"/>
    <col min="8" max="8" width="2.33203125" style="22" customWidth="1"/>
    <col min="9" max="36" width="2.109375" style="22" customWidth="1"/>
    <col min="37" max="37" width="2.109375" style="22" bestFit="1" customWidth="1"/>
    <col min="38" max="38" width="5.88671875" style="22" customWidth="1"/>
    <col min="39" max="39" width="4.33203125" style="22" customWidth="1"/>
    <col min="40" max="40" width="6.109375" style="22" customWidth="1"/>
    <col min="41" max="41" width="5.88671875" style="22" customWidth="1"/>
    <col min="42" max="16384" width="9.109375" style="22"/>
  </cols>
  <sheetData>
    <row r="1" spans="1:44" x14ac:dyDescent="0.25">
      <c r="A1" s="526" t="s">
        <v>44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</row>
    <row r="2" spans="1:44" ht="13.8" x14ac:dyDescent="0.25">
      <c r="A2" s="494" t="s">
        <v>67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494"/>
      <c r="AL2" s="494"/>
      <c r="AM2" s="494"/>
      <c r="AN2" s="494"/>
    </row>
    <row r="3" spans="1:44" ht="15" customHeight="1" x14ac:dyDescent="0.25">
      <c r="A3" s="525" t="e">
        <f>Name_4</f>
        <v>#REF!</v>
      </c>
      <c r="B3" s="525"/>
      <c r="C3" s="525"/>
      <c r="D3" s="525"/>
      <c r="E3" s="525"/>
      <c r="F3" s="525"/>
      <c r="G3" s="525"/>
      <c r="H3" s="525"/>
      <c r="I3" s="525"/>
      <c r="J3" s="525"/>
      <c r="K3" s="525"/>
      <c r="L3" s="525"/>
      <c r="M3" s="525"/>
      <c r="N3" s="525"/>
      <c r="O3" s="525"/>
      <c r="P3" s="525"/>
      <c r="Q3" s="525"/>
      <c r="R3" s="525"/>
      <c r="S3" s="525"/>
      <c r="T3" s="525"/>
      <c r="U3" s="525"/>
      <c r="V3" s="525"/>
      <c r="W3" s="525"/>
      <c r="X3" s="525"/>
      <c r="Y3" s="525"/>
      <c r="Z3" s="525"/>
      <c r="AA3" s="525"/>
      <c r="AB3" s="525"/>
      <c r="AC3" s="525"/>
      <c r="AD3" s="525"/>
      <c r="AE3" s="525"/>
      <c r="AF3" s="525"/>
      <c r="AG3" s="525"/>
      <c r="AH3" s="525"/>
      <c r="AI3" s="525"/>
      <c r="AJ3" s="525"/>
      <c r="AK3" s="525"/>
      <c r="AL3" s="525"/>
      <c r="AM3" s="525"/>
      <c r="AN3" s="525"/>
    </row>
    <row r="4" spans="1:44" x14ac:dyDescent="0.25">
      <c r="A4" s="45"/>
      <c r="B4" s="44"/>
      <c r="C4" s="9"/>
      <c r="D4" s="2"/>
      <c r="E4" s="544" t="s">
        <v>10</v>
      </c>
      <c r="F4" s="544"/>
      <c r="G4" s="544"/>
      <c r="H4" s="544"/>
      <c r="I4" s="544"/>
      <c r="J4" s="544"/>
      <c r="K4" s="544"/>
      <c r="L4" s="544"/>
      <c r="M4" s="544"/>
      <c r="N4" s="544"/>
      <c r="O4" s="544"/>
      <c r="P4" s="544"/>
      <c r="Q4" s="544"/>
      <c r="R4" s="544"/>
      <c r="S4" s="544"/>
      <c r="T4" s="544"/>
      <c r="U4" s="544"/>
      <c r="AL4" s="6" t="e">
        <f>d_1</f>
        <v>#REF!</v>
      </c>
    </row>
    <row r="5" spans="1:44" ht="13.8" x14ac:dyDescent="0.25">
      <c r="A5" s="561" t="s">
        <v>33</v>
      </c>
      <c r="B5" s="561"/>
      <c r="C5" s="9"/>
      <c r="D5" s="2"/>
      <c r="E5" s="2" t="s">
        <v>146</v>
      </c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</row>
    <row r="6" spans="1:44" ht="12.75" customHeight="1" x14ac:dyDescent="0.25">
      <c r="A6" s="6" t="e">
        <f>d_4</f>
        <v>#REF!</v>
      </c>
      <c r="B6" s="12"/>
      <c r="C6" s="9"/>
      <c r="D6" s="2"/>
      <c r="W6" s="59"/>
      <c r="X6" s="58"/>
      <c r="AA6" s="89" t="e">
        <f>d_5</f>
        <v>#REF!</v>
      </c>
      <c r="AB6" s="18"/>
      <c r="AC6" s="18"/>
      <c r="AD6" s="18"/>
      <c r="AE6" s="18"/>
      <c r="AF6" s="18"/>
      <c r="AG6" s="18"/>
      <c r="AH6" s="18"/>
      <c r="AI6" s="18"/>
      <c r="AJ6" s="18"/>
      <c r="AK6" s="18"/>
      <c r="AM6" s="46"/>
      <c r="AN6" s="70" t="s">
        <v>107</v>
      </c>
    </row>
    <row r="7" spans="1:44" ht="18" customHeight="1" x14ac:dyDescent="0.25">
      <c r="A7" s="558" t="s">
        <v>15</v>
      </c>
      <c r="B7" s="553" t="s">
        <v>30</v>
      </c>
      <c r="C7" s="553" t="s">
        <v>43</v>
      </c>
      <c r="D7" s="553" t="s">
        <v>68</v>
      </c>
      <c r="E7" s="553" t="s">
        <v>16</v>
      </c>
      <c r="F7" s="557" t="s">
        <v>51</v>
      </c>
      <c r="G7" s="557"/>
      <c r="H7" s="557"/>
      <c r="I7" s="557"/>
      <c r="J7" s="557"/>
      <c r="K7" s="557"/>
      <c r="L7" s="557"/>
      <c r="M7" s="557"/>
      <c r="N7" s="557"/>
      <c r="O7" s="557"/>
      <c r="P7" s="557"/>
      <c r="Q7" s="557"/>
      <c r="R7" s="557"/>
      <c r="S7" s="557"/>
      <c r="T7" s="557"/>
      <c r="U7" s="557"/>
      <c r="V7" s="557"/>
      <c r="W7" s="557"/>
      <c r="X7" s="557"/>
      <c r="Y7" s="557"/>
      <c r="Z7" s="557"/>
      <c r="AA7" s="557"/>
      <c r="AB7" s="557"/>
      <c r="AC7" s="557"/>
      <c r="AD7" s="557"/>
      <c r="AE7" s="557"/>
      <c r="AF7" s="557"/>
      <c r="AG7" s="557"/>
      <c r="AH7" s="557"/>
      <c r="AI7" s="557"/>
      <c r="AJ7" s="81"/>
      <c r="AK7" s="81"/>
      <c r="AL7" s="553" t="s">
        <v>1</v>
      </c>
      <c r="AM7" s="555" t="s">
        <v>31</v>
      </c>
      <c r="AN7" s="555" t="s">
        <v>48</v>
      </c>
    </row>
    <row r="8" spans="1:44" x14ac:dyDescent="0.25">
      <c r="A8" s="559"/>
      <c r="B8" s="554"/>
      <c r="C8" s="554"/>
      <c r="D8" s="554"/>
      <c r="E8" s="554"/>
      <c r="F8" s="552"/>
      <c r="G8" s="552"/>
      <c r="H8" s="552"/>
      <c r="I8" s="550"/>
      <c r="J8" s="550"/>
      <c r="K8" s="550"/>
      <c r="L8" s="552"/>
      <c r="M8" s="552"/>
      <c r="N8" s="552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  <c r="AC8" s="550"/>
      <c r="AD8" s="551"/>
      <c r="AE8" s="551"/>
      <c r="AF8" s="551"/>
      <c r="AG8" s="551"/>
      <c r="AH8" s="551"/>
      <c r="AI8" s="551"/>
      <c r="AJ8" s="81" t="s">
        <v>53</v>
      </c>
      <c r="AK8" s="81" t="s">
        <v>52</v>
      </c>
      <c r="AL8" s="554"/>
      <c r="AM8" s="556"/>
      <c r="AN8" s="556"/>
      <c r="AR8" s="42"/>
    </row>
    <row r="9" spans="1:44" ht="16.5" customHeight="1" x14ac:dyDescent="0.25">
      <c r="A9" s="14" t="s">
        <v>19</v>
      </c>
      <c r="B9" s="93" t="str">
        <f>VLOOKUP($E9,УЧАСТНИКИ!$A$5:$K$1141,3,FALSE)</f>
        <v>Бубнов Анатолий Валентинович</v>
      </c>
      <c r="C9" s="112">
        <f>VLOOKUP($E9,УЧАСТНИКИ!$A$5:$K$1141,4,FALSE)</f>
        <v>0</v>
      </c>
      <c r="D9" s="118" t="str">
        <f>VLOOKUP($E9,УЧАСТНИКИ!$A$5:$K$1141,5,FALSE)</f>
        <v>Иланский район</v>
      </c>
      <c r="E9" s="96" t="s">
        <v>90</v>
      </c>
      <c r="F9" s="76"/>
      <c r="G9" s="76"/>
      <c r="H9" s="15"/>
      <c r="I9" s="76"/>
      <c r="J9" s="76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1"/>
      <c r="AR9" s="39"/>
    </row>
    <row r="10" spans="1:44" ht="16.5" customHeight="1" x14ac:dyDescent="0.25">
      <c r="A10" s="100" t="s">
        <v>20</v>
      </c>
      <c r="B10" s="93" t="str">
        <f>VLOOKUP($E10,УЧАСТНИКИ!$A$5:$K$1141,3,FALSE)</f>
        <v>Гречкосий Николай</v>
      </c>
      <c r="C10" s="112">
        <f>VLOOKUP($E10,УЧАСТНИКИ!$A$5:$K$1141,4,FALSE)</f>
        <v>0</v>
      </c>
      <c r="D10" s="118" t="str">
        <f>VLOOKUP($E10,УЧАСТНИКИ!$A$5:$K$1141,5,FALSE)</f>
        <v>Канский район</v>
      </c>
      <c r="E10" s="96" t="s">
        <v>114</v>
      </c>
      <c r="F10" s="76"/>
      <c r="G10" s="76"/>
      <c r="H10" s="15"/>
      <c r="I10" s="76"/>
      <c r="J10" s="76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1"/>
      <c r="AR10" s="41"/>
    </row>
    <row r="11" spans="1:44" ht="16.5" customHeight="1" x14ac:dyDescent="0.25">
      <c r="A11" s="100" t="s">
        <v>21</v>
      </c>
      <c r="B11" s="93" t="e">
        <f>VLOOKUP($E11,УЧАСТНИКИ!$A$5:$K$1141,3,FALSE)</f>
        <v>#N/A</v>
      </c>
      <c r="C11" s="112" t="e">
        <f>VLOOKUP($E11,УЧАСТНИКИ!$A$5:$K$1141,4,FALSE)</f>
        <v>#N/A</v>
      </c>
      <c r="D11" s="118" t="e">
        <f>VLOOKUP($E11,УЧАСТНИКИ!$A$5:$K$1141,5,FALSE)</f>
        <v>#N/A</v>
      </c>
      <c r="E11" s="96" t="s">
        <v>103</v>
      </c>
      <c r="F11" s="76"/>
      <c r="G11" s="76"/>
      <c r="H11" s="15"/>
      <c r="I11" s="76"/>
      <c r="J11" s="76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1"/>
      <c r="AR11" s="41"/>
    </row>
    <row r="12" spans="1:44" ht="16.5" customHeight="1" x14ac:dyDescent="0.25">
      <c r="A12" s="100" t="s">
        <v>22</v>
      </c>
      <c r="B12" s="93" t="e">
        <f>VLOOKUP($E12,УЧАСТНИКИ!$A$5:$K$1141,3,FALSE)</f>
        <v>#N/A</v>
      </c>
      <c r="C12" s="112" t="e">
        <f>VLOOKUP($E12,УЧАСТНИКИ!$A$5:$K$1141,4,FALSE)</f>
        <v>#N/A</v>
      </c>
      <c r="D12" s="118" t="e">
        <f>VLOOKUP($E12,УЧАСТНИКИ!$A$5:$K$1141,5,FALSE)</f>
        <v>#N/A</v>
      </c>
      <c r="E12" s="96" t="s">
        <v>136</v>
      </c>
      <c r="F12" s="76"/>
      <c r="G12" s="76"/>
      <c r="H12" s="15"/>
      <c r="I12" s="76"/>
      <c r="J12" s="76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1"/>
      <c r="AR12" s="41"/>
    </row>
    <row r="13" spans="1:44" ht="16.5" customHeight="1" x14ac:dyDescent="0.25">
      <c r="A13" s="100" t="s">
        <v>23</v>
      </c>
      <c r="B13" s="93" t="e">
        <f>VLOOKUP($E13,УЧАСТНИКИ!$A$5:$K$1141,3,FALSE)</f>
        <v>#N/A</v>
      </c>
      <c r="C13" s="112" t="e">
        <f>VLOOKUP($E13,УЧАСТНИКИ!$A$5:$K$1141,4,FALSE)</f>
        <v>#N/A</v>
      </c>
      <c r="D13" s="118" t="e">
        <f>VLOOKUP($E13,УЧАСТНИКИ!$A$5:$K$1141,5,FALSE)</f>
        <v>#N/A</v>
      </c>
      <c r="E13" s="96" t="s">
        <v>134</v>
      </c>
      <c r="F13" s="76"/>
      <c r="G13" s="76"/>
      <c r="H13" s="15"/>
      <c r="I13" s="76"/>
      <c r="J13" s="76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1"/>
      <c r="AR13" s="41"/>
    </row>
    <row r="14" spans="1:44" ht="16.5" customHeight="1" x14ac:dyDescent="0.25">
      <c r="A14" s="100" t="s">
        <v>24</v>
      </c>
      <c r="B14" s="93" t="str">
        <f>VLOOKUP($E14,УЧАСТНИКИ!$A$5:$K$1141,3,FALSE)</f>
        <v>Калинина Наталья Геннадьевна</v>
      </c>
      <c r="C14" s="112" t="str">
        <f>VLOOKUP($E14,УЧАСТНИКИ!$A$5:$K$1141,4,FALSE)</f>
        <v>40-44</v>
      </c>
      <c r="D14" s="118" t="str">
        <f>VLOOKUP($E14,УЧАСТНИКИ!$A$5:$K$1141,5,FALSE)</f>
        <v>Богучанский район</v>
      </c>
      <c r="E14" s="96" t="s">
        <v>98</v>
      </c>
      <c r="F14" s="76"/>
      <c r="G14" s="76"/>
      <c r="H14" s="15"/>
      <c r="I14" s="76"/>
      <c r="J14" s="76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1"/>
      <c r="AR14" s="41"/>
    </row>
    <row r="15" spans="1:44" ht="16.5" customHeight="1" x14ac:dyDescent="0.25">
      <c r="A15" s="100" t="s">
        <v>25</v>
      </c>
      <c r="B15" s="93" t="e">
        <f>VLOOKUP($E15,УЧАСТНИКИ!$A$5:$K$1141,3,FALSE)</f>
        <v>#N/A</v>
      </c>
      <c r="C15" s="112" t="e">
        <f>VLOOKUP($E15,УЧАСТНИКИ!$A$5:$K$1141,4,FALSE)</f>
        <v>#N/A</v>
      </c>
      <c r="D15" s="118" t="e">
        <f>VLOOKUP($E15,УЧАСТНИКИ!$A$5:$K$1141,5,FALSE)</f>
        <v>#N/A</v>
      </c>
      <c r="E15" s="96" t="s">
        <v>147</v>
      </c>
      <c r="F15" s="76"/>
      <c r="G15" s="76"/>
      <c r="H15" s="15"/>
      <c r="I15" s="76"/>
      <c r="J15" s="76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1"/>
      <c r="AR15" s="41"/>
    </row>
    <row r="16" spans="1:44" ht="16.5" customHeight="1" x14ac:dyDescent="0.25">
      <c r="A16" s="100" t="s">
        <v>57</v>
      </c>
      <c r="B16" s="93" t="e">
        <f>VLOOKUP($E16,УЧАСТНИКИ!$A$5:$K$1141,3,FALSE)</f>
        <v>#N/A</v>
      </c>
      <c r="C16" s="112" t="e">
        <f>VLOOKUP($E16,УЧАСТНИКИ!$A$5:$K$1141,4,FALSE)</f>
        <v>#N/A</v>
      </c>
      <c r="D16" s="118" t="e">
        <f>VLOOKUP($E16,УЧАСТНИКИ!$A$5:$K$1141,5,FALSE)</f>
        <v>#N/A</v>
      </c>
      <c r="E16" s="96" t="s">
        <v>99</v>
      </c>
      <c r="F16" s="76"/>
      <c r="G16" s="76"/>
      <c r="H16" s="15"/>
      <c r="I16" s="76"/>
      <c r="J16" s="76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1"/>
      <c r="AR16" s="41"/>
    </row>
    <row r="17" spans="1:47" ht="16.5" customHeight="1" x14ac:dyDescent="0.25">
      <c r="A17" s="100" t="s">
        <v>63</v>
      </c>
      <c r="B17" s="93" t="e">
        <f>VLOOKUP($E17,УЧАСТНИКИ!$A$5:$K$1141,3,FALSE)</f>
        <v>#N/A</v>
      </c>
      <c r="C17" s="112" t="e">
        <f>VLOOKUP($E17,УЧАСТНИКИ!$A$5:$K$1141,4,FALSE)</f>
        <v>#N/A</v>
      </c>
      <c r="D17" s="118" t="e">
        <f>VLOOKUP($E17,УЧАСТНИКИ!$A$5:$K$1141,5,FALSE)</f>
        <v>#N/A</v>
      </c>
      <c r="E17" s="96" t="s">
        <v>142</v>
      </c>
      <c r="F17" s="76"/>
      <c r="G17" s="76"/>
      <c r="H17" s="15"/>
      <c r="I17" s="76"/>
      <c r="J17" s="76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1"/>
      <c r="AR17" s="41"/>
    </row>
    <row r="18" spans="1:47" ht="16.5" customHeight="1" x14ac:dyDescent="0.25">
      <c r="A18" s="100" t="s">
        <v>62</v>
      </c>
      <c r="B18" s="93" t="str">
        <f>VLOOKUP($E18,УЧАСТНИКИ!$A$5:$K$1141,3,FALSE)</f>
        <v>Бем Анатолий Николаевич</v>
      </c>
      <c r="C18" s="112" t="str">
        <f>VLOOKUP($E18,УЧАСТНИКИ!$A$5:$K$1141,4,FALSE)</f>
        <v>60-64</v>
      </c>
      <c r="D18" s="118" t="str">
        <f>VLOOKUP($E18,УЧАСТНИКИ!$A$5:$K$1141,5,FALSE)</f>
        <v>Балахтинский район</v>
      </c>
      <c r="E18" s="96" t="s">
        <v>141</v>
      </c>
      <c r="F18" s="76"/>
      <c r="G18" s="76"/>
      <c r="H18" s="15"/>
      <c r="I18" s="76"/>
      <c r="J18" s="76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1"/>
      <c r="AR18" s="41"/>
    </row>
    <row r="19" spans="1:47" ht="16.5" customHeight="1" x14ac:dyDescent="0.25">
      <c r="A19" s="100" t="s">
        <v>61</v>
      </c>
      <c r="B19" s="93" t="str">
        <f>VLOOKUP($E19,УЧАСТНИКИ!$A$5:$K$1141,3,FALSE)</f>
        <v>Кирилловский Алексей Николаевич</v>
      </c>
      <c r="C19" s="112">
        <f>VLOOKUP($E19,УЧАСТНИКИ!$A$5:$K$1141,4,FALSE)</f>
        <v>0</v>
      </c>
      <c r="D19" s="118" t="str">
        <f>VLOOKUP($E19,УЧАСТНИКИ!$A$5:$K$1141,5,FALSE)</f>
        <v>Лесосибирск</v>
      </c>
      <c r="E19" s="96" t="s">
        <v>128</v>
      </c>
      <c r="F19" s="76"/>
      <c r="G19" s="76"/>
      <c r="H19" s="15"/>
      <c r="I19" s="76"/>
      <c r="J19" s="76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1"/>
      <c r="AR19" s="41"/>
    </row>
    <row r="20" spans="1:47" ht="16.5" customHeight="1" x14ac:dyDescent="0.25">
      <c r="A20" s="100" t="s">
        <v>60</v>
      </c>
      <c r="B20" s="93" t="str">
        <f>VLOOKUP($E20,УЧАСТНИКИ!$A$5:$K$1141,3,FALSE)</f>
        <v>Багаутдинова Венера Марсовна</v>
      </c>
      <c r="C20" s="112" t="str">
        <f>VLOOKUP($E20,УЧАСТНИКИ!$A$5:$K$1141,4,FALSE)</f>
        <v>55-59</v>
      </c>
      <c r="D20" s="118" t="str">
        <f>VLOOKUP($E20,УЧАСТНИКИ!$A$5:$K$1141,5,FALSE)</f>
        <v>Богучанский район</v>
      </c>
      <c r="E20" s="96" t="s">
        <v>100</v>
      </c>
      <c r="F20" s="76"/>
      <c r="G20" s="76"/>
      <c r="H20" s="15"/>
      <c r="I20" s="76"/>
      <c r="J20" s="7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1"/>
      <c r="AR20" s="41"/>
    </row>
    <row r="21" spans="1:47" ht="16.5" customHeight="1" x14ac:dyDescent="0.25">
      <c r="A21" s="115" t="s">
        <v>59</v>
      </c>
      <c r="B21" s="93" t="str">
        <f>VLOOKUP($E21,УЧАСТНИКИ!$A$5:$K$1141,3,FALSE)</f>
        <v>Плохих Светлана Владимировна</v>
      </c>
      <c r="C21" s="112" t="str">
        <f>VLOOKUP($E21,УЧАСТНИКИ!$A$5:$K$1141,4,FALSE)</f>
        <v>50-54</v>
      </c>
      <c r="D21" s="118" t="str">
        <f>VLOOKUP($E21,УЧАСТНИКИ!$A$5:$K$1141,5,FALSE)</f>
        <v>Березовский район</v>
      </c>
      <c r="E21" s="23" t="s">
        <v>121</v>
      </c>
      <c r="F21" s="76"/>
      <c r="G21" s="76"/>
      <c r="H21" s="15"/>
      <c r="I21" s="76"/>
      <c r="J21" s="76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1"/>
      <c r="AR21" s="41"/>
    </row>
    <row r="22" spans="1:47" ht="16.5" customHeight="1" x14ac:dyDescent="0.25">
      <c r="A22" s="115" t="s">
        <v>58</v>
      </c>
      <c r="B22" s="93"/>
      <c r="C22" s="112"/>
      <c r="D22" s="118"/>
      <c r="E22" s="23"/>
      <c r="F22" s="76"/>
      <c r="G22" s="76"/>
      <c r="H22" s="15"/>
      <c r="I22" s="76"/>
      <c r="J22" s="7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1"/>
      <c r="AR22" s="41"/>
    </row>
    <row r="23" spans="1:47" ht="16.5" customHeight="1" x14ac:dyDescent="0.25">
      <c r="A23" s="115" t="s">
        <v>108</v>
      </c>
      <c r="B23" s="93"/>
      <c r="C23" s="112"/>
      <c r="D23" s="118"/>
      <c r="E23" s="23"/>
      <c r="F23" s="76"/>
      <c r="G23" s="76"/>
      <c r="H23" s="15"/>
      <c r="I23" s="76"/>
      <c r="J23" s="76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1"/>
      <c r="AR23" s="41"/>
    </row>
    <row r="24" spans="1:47" ht="16.5" customHeight="1" x14ac:dyDescent="0.25">
      <c r="A24" s="115" t="s">
        <v>64</v>
      </c>
      <c r="B24" s="93"/>
      <c r="C24" s="112"/>
      <c r="D24" s="118"/>
      <c r="E24" s="23"/>
      <c r="F24" s="76"/>
      <c r="G24" s="76"/>
      <c r="H24" s="15"/>
      <c r="I24" s="76"/>
      <c r="J24" s="76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1"/>
      <c r="AR24" s="41"/>
    </row>
    <row r="25" spans="1:47" ht="16.5" customHeight="1" x14ac:dyDescent="0.25">
      <c r="A25" s="100"/>
      <c r="B25" s="93"/>
      <c r="C25" s="94"/>
      <c r="D25" s="95"/>
      <c r="E25" s="23"/>
      <c r="F25" s="76"/>
      <c r="G25" s="76"/>
      <c r="H25" s="15"/>
      <c r="I25" s="76"/>
      <c r="J25" s="76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1"/>
      <c r="AR25" s="41"/>
    </row>
    <row r="26" spans="1:47" ht="15.75" customHeight="1" x14ac:dyDescent="0.25">
      <c r="A26" s="32"/>
      <c r="B26" s="37"/>
      <c r="C26" s="62"/>
      <c r="D26" s="37"/>
      <c r="E26" s="57"/>
      <c r="F26" s="30"/>
      <c r="G26" s="30"/>
      <c r="H26" s="41"/>
      <c r="I26" s="30"/>
      <c r="J26" s="30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62"/>
      <c r="AR26" s="41"/>
    </row>
    <row r="27" spans="1:47" ht="15.75" customHeight="1" x14ac:dyDescent="0.25">
      <c r="A27" s="542" t="s">
        <v>2</v>
      </c>
      <c r="B27" s="543"/>
      <c r="C27" s="543"/>
      <c r="D27" s="543"/>
      <c r="E27" s="543"/>
      <c r="F27" s="543"/>
      <c r="G27" s="543"/>
      <c r="H27" s="543"/>
      <c r="I27" s="543"/>
      <c r="J27" s="543"/>
      <c r="K27" s="543"/>
      <c r="L27" s="543"/>
      <c r="M27" s="543"/>
      <c r="N27" s="543"/>
      <c r="O27" s="543"/>
      <c r="P27" s="543"/>
      <c r="Q27" s="543"/>
      <c r="R27" s="543"/>
      <c r="S27" s="543"/>
      <c r="T27" s="543"/>
      <c r="U27" s="543"/>
      <c r="V27" s="543"/>
      <c r="W27" s="543"/>
      <c r="X27" s="543"/>
      <c r="Y27" s="543"/>
      <c r="Z27" s="543"/>
      <c r="AA27" s="543"/>
      <c r="AB27" s="543"/>
      <c r="AC27" s="543"/>
      <c r="AD27" s="543"/>
      <c r="AE27" s="543"/>
      <c r="AF27" s="543"/>
      <c r="AG27" s="543"/>
      <c r="AH27" s="543"/>
      <c r="AI27" s="543"/>
      <c r="AJ27" s="543"/>
      <c r="AK27" s="543"/>
      <c r="AL27" s="543"/>
      <c r="AM27" s="543"/>
      <c r="AN27" s="543"/>
      <c r="AO27" s="543"/>
      <c r="AP27" s="543"/>
      <c r="AQ27" s="543"/>
      <c r="AR27" s="543"/>
      <c r="AS27" s="543"/>
      <c r="AT27" s="543"/>
      <c r="AU27" s="543"/>
    </row>
    <row r="28" spans="1:47" ht="15.75" customHeight="1" x14ac:dyDescent="0.25">
      <c r="A28" s="542" t="s">
        <v>3</v>
      </c>
      <c r="B28" s="543"/>
      <c r="C28" s="543"/>
      <c r="D28" s="543"/>
      <c r="E28" s="543"/>
      <c r="F28" s="543"/>
      <c r="G28" s="543"/>
      <c r="H28" s="543"/>
      <c r="I28" s="543"/>
      <c r="J28" s="543"/>
      <c r="K28" s="543"/>
      <c r="L28" s="543"/>
      <c r="M28" s="543"/>
      <c r="N28" s="543"/>
      <c r="O28" s="543"/>
      <c r="P28" s="543"/>
      <c r="Q28" s="543"/>
      <c r="R28" s="543"/>
      <c r="S28" s="543"/>
      <c r="T28" s="543"/>
      <c r="U28" s="543"/>
      <c r="V28" s="543"/>
      <c r="W28" s="543"/>
      <c r="X28" s="543"/>
      <c r="Y28" s="543"/>
      <c r="Z28" s="543"/>
      <c r="AA28" s="543"/>
      <c r="AB28" s="543"/>
      <c r="AC28" s="543"/>
      <c r="AD28" s="543"/>
      <c r="AE28" s="543"/>
      <c r="AF28" s="543"/>
      <c r="AG28" s="543"/>
      <c r="AH28" s="543"/>
      <c r="AI28" s="543"/>
      <c r="AJ28" s="543"/>
      <c r="AK28" s="543"/>
      <c r="AL28" s="543"/>
      <c r="AM28" s="543"/>
      <c r="AN28" s="543"/>
      <c r="AO28" s="543"/>
      <c r="AP28" s="543"/>
      <c r="AQ28" s="543"/>
      <c r="AR28" s="543"/>
      <c r="AS28" s="543"/>
      <c r="AT28" s="543"/>
      <c r="AU28" s="543"/>
    </row>
    <row r="29" spans="1:47" ht="15.75" customHeight="1" x14ac:dyDescent="0.25">
      <c r="A29" s="527" t="s">
        <v>4</v>
      </c>
      <c r="B29" s="527"/>
      <c r="C29" s="527"/>
      <c r="D29" s="527"/>
      <c r="E29" s="527"/>
      <c r="F29" s="527"/>
      <c r="G29" s="527"/>
      <c r="H29" s="527"/>
      <c r="I29" s="527"/>
      <c r="J29" s="527"/>
      <c r="K29" s="527"/>
      <c r="L29" s="527"/>
      <c r="M29" s="527"/>
      <c r="N29" s="527"/>
      <c r="O29" s="527"/>
      <c r="P29" s="527"/>
      <c r="Q29" s="527"/>
      <c r="R29" s="527"/>
      <c r="S29" s="527"/>
      <c r="T29" s="527"/>
      <c r="U29" s="527"/>
      <c r="V29" s="527"/>
      <c r="W29" s="527"/>
      <c r="X29" s="527"/>
      <c r="Y29" s="527"/>
      <c r="Z29" s="527"/>
      <c r="AA29" s="527"/>
      <c r="AB29" s="527"/>
      <c r="AC29" s="527"/>
      <c r="AD29" s="527"/>
      <c r="AE29" s="527"/>
      <c r="AF29" s="527"/>
      <c r="AG29" s="527"/>
      <c r="AH29" s="527"/>
      <c r="AI29" s="527"/>
      <c r="AJ29" s="527"/>
      <c r="AK29" s="527"/>
      <c r="AL29" s="527"/>
      <c r="AM29" s="527"/>
      <c r="AN29" s="527"/>
      <c r="AO29" s="527"/>
      <c r="AP29" s="527"/>
      <c r="AQ29" s="527"/>
      <c r="AR29" s="527"/>
      <c r="AS29" s="527"/>
      <c r="AT29" s="527"/>
      <c r="AU29" s="527"/>
    </row>
    <row r="30" spans="1:47" ht="15.75" customHeight="1" x14ac:dyDescent="0.25">
      <c r="A30" s="32"/>
      <c r="B30" s="37"/>
      <c r="C30" s="37"/>
      <c r="D30" s="8"/>
      <c r="E30" s="32"/>
      <c r="F30" s="32"/>
      <c r="G30" s="32"/>
      <c r="H30" s="32"/>
      <c r="I30" s="32"/>
      <c r="J30" s="8"/>
    </row>
    <row r="31" spans="1:47" ht="15.75" customHeight="1" x14ac:dyDescent="0.25">
      <c r="A31" s="32"/>
      <c r="C31" s="37"/>
      <c r="D31" s="8"/>
      <c r="E31" s="32"/>
      <c r="F31" s="32"/>
      <c r="G31" s="32"/>
      <c r="H31" s="32"/>
      <c r="I31" s="32"/>
      <c r="J31" s="8"/>
    </row>
    <row r="32" spans="1:47" ht="15.75" customHeight="1" x14ac:dyDescent="0.25">
      <c r="A32" s="32"/>
      <c r="C32" s="37"/>
      <c r="D32" s="8"/>
      <c r="E32" s="32"/>
      <c r="F32" s="32"/>
      <c r="G32" s="32"/>
      <c r="H32" s="32"/>
      <c r="I32" s="32"/>
      <c r="J32" s="8"/>
    </row>
    <row r="33" spans="1:10" ht="15.75" customHeight="1" x14ac:dyDescent="0.25">
      <c r="A33" s="30"/>
      <c r="C33" s="37"/>
      <c r="D33" s="30"/>
      <c r="E33" s="30"/>
      <c r="F33" s="30"/>
      <c r="G33" s="30"/>
      <c r="H33" s="30"/>
      <c r="I33" s="30"/>
      <c r="J33" s="30"/>
    </row>
    <row r="34" spans="1:10" ht="15.75" customHeight="1" x14ac:dyDescent="0.25">
      <c r="A34" s="32"/>
      <c r="B34" s="8"/>
      <c r="C34" s="8"/>
      <c r="D34" s="8"/>
      <c r="E34" s="32"/>
      <c r="F34" s="32"/>
      <c r="G34" s="32"/>
      <c r="H34" s="32"/>
      <c r="I34" s="32"/>
      <c r="J34" s="8"/>
    </row>
    <row r="35" spans="1:10" ht="15.75" customHeight="1" x14ac:dyDescent="0.25">
      <c r="A35" s="32"/>
      <c r="B35" s="8"/>
      <c r="C35" s="8"/>
      <c r="D35" s="8"/>
      <c r="E35" s="32"/>
      <c r="F35" s="32"/>
      <c r="G35" s="32"/>
      <c r="H35" s="32"/>
      <c r="I35" s="32"/>
      <c r="J35" s="8"/>
    </row>
    <row r="36" spans="1:10" ht="15.75" customHeight="1" x14ac:dyDescent="0.25">
      <c r="A36" s="32"/>
      <c r="B36" s="8"/>
      <c r="C36" s="8"/>
      <c r="D36" s="8"/>
      <c r="E36" s="32"/>
      <c r="F36" s="32"/>
      <c r="G36" s="32"/>
      <c r="H36" s="32"/>
      <c r="I36" s="32"/>
      <c r="J36" s="8"/>
    </row>
    <row r="37" spans="1:10" ht="15.75" customHeight="1" x14ac:dyDescent="0.25">
      <c r="A37" s="32"/>
      <c r="B37" s="8"/>
      <c r="C37" s="8"/>
      <c r="D37" s="8"/>
      <c r="E37" s="32"/>
      <c r="F37" s="32"/>
      <c r="G37" s="32"/>
      <c r="H37" s="32"/>
      <c r="I37" s="32"/>
      <c r="J37" s="8"/>
    </row>
    <row r="38" spans="1:10" ht="15.75" customHeight="1" x14ac:dyDescent="0.25">
      <c r="A38" s="32"/>
      <c r="B38" s="8"/>
      <c r="C38" s="8"/>
      <c r="D38" s="8"/>
      <c r="E38" s="32"/>
      <c r="F38" s="32"/>
      <c r="G38" s="32"/>
      <c r="H38" s="32"/>
      <c r="I38" s="32"/>
      <c r="J38" s="8"/>
    </row>
    <row r="39" spans="1:10" ht="15.75" customHeight="1" x14ac:dyDescent="0.25">
      <c r="A39" s="32"/>
      <c r="B39" s="8"/>
      <c r="C39" s="8"/>
      <c r="D39" s="8"/>
      <c r="E39" s="32"/>
      <c r="F39" s="32"/>
      <c r="G39" s="32"/>
      <c r="H39" s="32"/>
      <c r="I39" s="32"/>
      <c r="J39" s="8"/>
    </row>
    <row r="40" spans="1:10" ht="15.75" customHeight="1" x14ac:dyDescent="0.25">
      <c r="A40" s="32"/>
      <c r="B40" s="8"/>
      <c r="C40" s="8"/>
      <c r="D40" s="8"/>
      <c r="E40" s="32"/>
      <c r="F40" s="32"/>
      <c r="G40" s="32"/>
      <c r="H40" s="32"/>
      <c r="I40" s="32"/>
      <c r="J40" s="8"/>
    </row>
    <row r="41" spans="1:10" ht="15" customHeight="1" x14ac:dyDescent="0.25">
      <c r="A41" s="32"/>
      <c r="B41" s="8"/>
      <c r="C41" s="8"/>
      <c r="D41" s="8"/>
      <c r="E41" s="32"/>
      <c r="F41" s="32"/>
      <c r="G41" s="32"/>
      <c r="H41" s="32"/>
      <c r="I41" s="32"/>
      <c r="J41" s="8"/>
    </row>
    <row r="42" spans="1:10" ht="15" customHeight="1" x14ac:dyDescent="0.25">
      <c r="A42" s="32"/>
      <c r="B42" s="8"/>
      <c r="C42" s="8"/>
      <c r="D42" s="8"/>
      <c r="E42" s="32"/>
      <c r="F42" s="32"/>
      <c r="G42" s="32"/>
      <c r="H42" s="32"/>
      <c r="I42" s="32"/>
      <c r="J42" s="8"/>
    </row>
    <row r="43" spans="1:10" ht="15.75" customHeight="1" x14ac:dyDescent="0.25">
      <c r="A43" s="30"/>
      <c r="B43" s="31"/>
      <c r="C43" s="30"/>
      <c r="D43" s="30"/>
      <c r="E43" s="30"/>
      <c r="F43" s="30"/>
      <c r="G43" s="30"/>
      <c r="H43" s="30"/>
      <c r="I43" s="30"/>
      <c r="J43" s="30"/>
    </row>
    <row r="44" spans="1:10" ht="15.75" customHeight="1" x14ac:dyDescent="0.25">
      <c r="A44" s="32"/>
      <c r="B44" s="8"/>
      <c r="C44" s="8"/>
      <c r="D44" s="8"/>
      <c r="E44" s="32"/>
      <c r="F44" s="32"/>
      <c r="G44" s="32"/>
      <c r="H44" s="32"/>
      <c r="I44" s="32"/>
      <c r="J44" s="8"/>
    </row>
    <row r="45" spans="1:10" ht="15.75" customHeight="1" x14ac:dyDescent="0.25">
      <c r="A45" s="32"/>
      <c r="B45" s="8"/>
      <c r="C45" s="8"/>
      <c r="D45" s="8"/>
      <c r="E45" s="32"/>
      <c r="F45" s="32"/>
      <c r="G45" s="32"/>
      <c r="H45" s="32"/>
      <c r="I45" s="32"/>
      <c r="J45" s="8"/>
    </row>
    <row r="46" spans="1:10" ht="15.75" customHeight="1" x14ac:dyDescent="0.25">
      <c r="A46" s="32"/>
      <c r="B46" s="8"/>
      <c r="C46" s="8"/>
      <c r="D46" s="8"/>
      <c r="E46" s="32"/>
      <c r="F46" s="32"/>
      <c r="G46" s="32"/>
      <c r="H46" s="32"/>
      <c r="I46" s="32"/>
      <c r="J46" s="8"/>
    </row>
    <row r="47" spans="1:10" ht="15.75" customHeight="1" x14ac:dyDescent="0.25">
      <c r="A47" s="32"/>
      <c r="B47" s="8"/>
      <c r="C47" s="8"/>
      <c r="D47" s="8"/>
      <c r="E47" s="32"/>
      <c r="F47" s="32"/>
      <c r="G47" s="32"/>
      <c r="H47" s="32"/>
      <c r="I47" s="32"/>
      <c r="J47" s="8"/>
    </row>
    <row r="48" spans="1:10" ht="15.75" customHeight="1" x14ac:dyDescent="0.25">
      <c r="A48" s="32"/>
      <c r="B48" s="8"/>
      <c r="C48" s="8"/>
      <c r="D48" s="8"/>
      <c r="E48" s="32"/>
      <c r="F48" s="32"/>
      <c r="G48" s="32"/>
      <c r="H48" s="32"/>
      <c r="I48" s="32"/>
      <c r="J48" s="8"/>
    </row>
    <row r="49" spans="1:10" ht="15.75" customHeight="1" x14ac:dyDescent="0.25">
      <c r="A49" s="32"/>
      <c r="B49" s="8"/>
      <c r="C49" s="8"/>
      <c r="D49" s="8"/>
      <c r="E49" s="32"/>
      <c r="F49" s="32"/>
      <c r="G49" s="32"/>
      <c r="H49" s="32"/>
      <c r="I49" s="32"/>
      <c r="J49" s="8"/>
    </row>
    <row r="50" spans="1:10" ht="15.75" customHeight="1" x14ac:dyDescent="0.25">
      <c r="A50" s="32"/>
      <c r="B50" s="8"/>
      <c r="C50" s="8"/>
      <c r="D50" s="8"/>
      <c r="E50" s="32"/>
      <c r="F50" s="32"/>
      <c r="G50" s="32"/>
      <c r="H50" s="32"/>
      <c r="I50" s="32"/>
      <c r="J50" s="8"/>
    </row>
    <row r="51" spans="1:10" ht="15.75" customHeight="1" x14ac:dyDescent="0.25">
      <c r="A51" s="32"/>
      <c r="B51" s="8"/>
      <c r="C51" s="8"/>
      <c r="D51" s="8"/>
      <c r="E51" s="32"/>
      <c r="F51" s="32"/>
      <c r="G51" s="32"/>
      <c r="H51" s="32"/>
      <c r="I51" s="32"/>
      <c r="J51" s="8"/>
    </row>
    <row r="52" spans="1:10" ht="15.75" customHeight="1" x14ac:dyDescent="0.25">
      <c r="A52" s="32"/>
      <c r="B52" s="48"/>
      <c r="C52" s="549"/>
      <c r="D52" s="549"/>
      <c r="E52" s="548"/>
      <c r="F52" s="548"/>
      <c r="G52" s="549"/>
      <c r="H52" s="549"/>
      <c r="I52" s="549"/>
      <c r="J52" s="32"/>
    </row>
    <row r="53" spans="1:10" ht="15.75" customHeight="1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</row>
    <row r="54" spans="1:10" ht="15.75" customHeight="1" x14ac:dyDescent="0.25">
      <c r="A54" s="49"/>
      <c r="B54" s="50"/>
      <c r="C54" s="50"/>
      <c r="D54" s="50"/>
      <c r="E54" s="50"/>
      <c r="F54" s="50"/>
      <c r="G54" s="50"/>
      <c r="H54" s="50"/>
      <c r="I54" s="51"/>
      <c r="J54" s="50"/>
    </row>
    <row r="55" spans="1:10" ht="15.75" customHeight="1" x14ac:dyDescent="0.25">
      <c r="A55" s="52"/>
      <c r="B55" s="50"/>
      <c r="C55" s="50"/>
      <c r="D55" s="50"/>
      <c r="E55" s="52"/>
      <c r="F55" s="50"/>
      <c r="G55" s="50"/>
      <c r="H55" s="50"/>
      <c r="I55" s="52"/>
      <c r="J55" s="50"/>
    </row>
    <row r="56" spans="1:10" ht="15.75" customHeight="1" x14ac:dyDescent="0.25">
      <c r="A56" s="53"/>
      <c r="B56" s="53"/>
      <c r="C56" s="53"/>
      <c r="D56" s="53"/>
      <c r="E56" s="53"/>
      <c r="F56" s="54"/>
      <c r="G56" s="55"/>
      <c r="H56" s="56"/>
      <c r="I56" s="53"/>
      <c r="J56" s="53"/>
    </row>
    <row r="57" spans="1:10" ht="15.75" customHeight="1" x14ac:dyDescent="0.25">
      <c r="A57" s="53"/>
      <c r="B57" s="53"/>
      <c r="C57" s="53"/>
      <c r="D57" s="53"/>
      <c r="E57" s="53"/>
      <c r="F57" s="53"/>
      <c r="G57" s="53"/>
      <c r="H57" s="53"/>
      <c r="I57" s="53"/>
      <c r="J57" s="53"/>
    </row>
    <row r="58" spans="1:10" ht="15.75" customHeight="1" x14ac:dyDescent="0.25">
      <c r="A58" s="30"/>
      <c r="B58" s="31"/>
      <c r="C58" s="30"/>
      <c r="D58" s="30"/>
      <c r="E58" s="30"/>
      <c r="F58" s="30"/>
      <c r="G58" s="30"/>
      <c r="H58" s="30"/>
      <c r="I58" s="30"/>
      <c r="J58" s="30"/>
    </row>
    <row r="59" spans="1:10" ht="15.75" customHeight="1" x14ac:dyDescent="0.25">
      <c r="A59" s="32"/>
      <c r="B59" s="8"/>
      <c r="C59" s="8"/>
      <c r="D59" s="8"/>
      <c r="E59" s="32"/>
      <c r="F59" s="32"/>
      <c r="G59" s="32"/>
      <c r="H59" s="32"/>
      <c r="I59" s="32"/>
      <c r="J59" s="8"/>
    </row>
    <row r="60" spans="1:10" ht="15.75" customHeight="1" x14ac:dyDescent="0.25">
      <c r="A60" s="32"/>
      <c r="B60" s="8"/>
      <c r="C60" s="8"/>
      <c r="D60" s="8"/>
      <c r="E60" s="32"/>
      <c r="F60" s="32"/>
      <c r="G60" s="32"/>
      <c r="H60" s="32"/>
      <c r="I60" s="32"/>
      <c r="J60" s="8"/>
    </row>
    <row r="61" spans="1:10" ht="15.75" customHeight="1" x14ac:dyDescent="0.25">
      <c r="A61" s="32"/>
      <c r="B61" s="8"/>
      <c r="C61" s="8"/>
      <c r="D61" s="8"/>
      <c r="E61" s="32"/>
      <c r="F61" s="32"/>
      <c r="G61" s="32"/>
      <c r="H61" s="32"/>
      <c r="I61" s="32"/>
      <c r="J61" s="8"/>
    </row>
    <row r="62" spans="1:10" ht="15.75" customHeight="1" x14ac:dyDescent="0.25">
      <c r="A62" s="32"/>
      <c r="B62" s="8"/>
      <c r="C62" s="8"/>
      <c r="D62" s="8"/>
      <c r="E62" s="32"/>
      <c r="F62" s="32"/>
      <c r="G62" s="32"/>
      <c r="H62" s="32"/>
      <c r="I62" s="32"/>
      <c r="J62" s="8"/>
    </row>
    <row r="63" spans="1:10" ht="15" x14ac:dyDescent="0.25">
      <c r="A63" s="32"/>
      <c r="B63" s="8"/>
      <c r="C63" s="8"/>
      <c r="D63" s="8"/>
      <c r="E63" s="32"/>
      <c r="F63" s="32"/>
      <c r="G63" s="32"/>
      <c r="H63" s="32"/>
      <c r="I63" s="32"/>
      <c r="J63" s="8"/>
    </row>
    <row r="64" spans="1:10" ht="15" x14ac:dyDescent="0.25">
      <c r="A64" s="32"/>
      <c r="B64" s="8"/>
      <c r="C64" s="8"/>
      <c r="D64" s="8"/>
      <c r="E64" s="32"/>
      <c r="F64" s="32"/>
      <c r="G64" s="32"/>
      <c r="H64" s="32"/>
      <c r="I64" s="32"/>
      <c r="J64" s="8"/>
    </row>
    <row r="65" spans="1:10" ht="15" x14ac:dyDescent="0.25">
      <c r="A65" s="32"/>
      <c r="B65" s="8"/>
      <c r="C65" s="8"/>
      <c r="D65" s="8"/>
      <c r="E65" s="32"/>
      <c r="F65" s="32"/>
      <c r="G65" s="32"/>
      <c r="H65" s="32"/>
      <c r="I65" s="32"/>
      <c r="J65" s="8"/>
    </row>
    <row r="66" spans="1:10" ht="15" x14ac:dyDescent="0.25">
      <c r="A66" s="32"/>
      <c r="B66" s="8"/>
      <c r="C66" s="8"/>
      <c r="D66" s="8"/>
      <c r="E66" s="32"/>
      <c r="F66" s="32"/>
      <c r="G66" s="32"/>
      <c r="H66" s="32"/>
      <c r="I66" s="32"/>
      <c r="J66" s="8"/>
    </row>
    <row r="67" spans="1:10" ht="15" x14ac:dyDescent="0.25">
      <c r="A67" s="32"/>
      <c r="B67" s="8"/>
      <c r="C67" s="8"/>
      <c r="D67" s="8"/>
      <c r="E67" s="32"/>
      <c r="F67" s="32"/>
      <c r="G67" s="32"/>
      <c r="H67" s="32"/>
      <c r="I67" s="32"/>
      <c r="J67" s="8"/>
    </row>
    <row r="68" spans="1:10" x14ac:dyDescent="0.25">
      <c r="A68" s="30"/>
      <c r="B68" s="31"/>
      <c r="C68" s="30"/>
      <c r="D68" s="30"/>
      <c r="E68" s="30"/>
      <c r="F68" s="30"/>
      <c r="G68" s="30"/>
      <c r="H68" s="30"/>
      <c r="I68" s="30"/>
      <c r="J68" s="30"/>
    </row>
    <row r="69" spans="1:10" ht="15" x14ac:dyDescent="0.25">
      <c r="A69" s="32"/>
      <c r="B69" s="8"/>
      <c r="C69" s="8"/>
      <c r="D69" s="8"/>
      <c r="E69" s="32"/>
      <c r="F69" s="32"/>
      <c r="G69" s="32"/>
      <c r="H69" s="32"/>
      <c r="I69" s="32"/>
      <c r="J69" s="8"/>
    </row>
    <row r="70" spans="1:10" ht="15" x14ac:dyDescent="0.25">
      <c r="A70" s="32"/>
      <c r="B70" s="8"/>
      <c r="C70" s="8"/>
      <c r="D70" s="8"/>
      <c r="E70" s="32"/>
      <c r="F70" s="32"/>
      <c r="G70" s="32"/>
      <c r="H70" s="32"/>
      <c r="I70" s="32"/>
      <c r="J70" s="8"/>
    </row>
    <row r="71" spans="1:10" ht="15" x14ac:dyDescent="0.25">
      <c r="A71" s="32"/>
      <c r="B71" s="8"/>
      <c r="C71" s="8"/>
      <c r="D71" s="8"/>
      <c r="E71" s="32"/>
      <c r="F71" s="32"/>
      <c r="G71" s="32"/>
      <c r="H71" s="32"/>
      <c r="I71" s="32"/>
      <c r="J71" s="8"/>
    </row>
    <row r="72" spans="1:10" ht="15" x14ac:dyDescent="0.25">
      <c r="A72" s="32"/>
      <c r="B72" s="8"/>
      <c r="C72" s="8"/>
      <c r="D72" s="8"/>
      <c r="E72" s="32"/>
      <c r="F72" s="32"/>
      <c r="G72" s="32"/>
      <c r="H72" s="32"/>
      <c r="I72" s="32"/>
      <c r="J72" s="8"/>
    </row>
    <row r="73" spans="1:10" ht="15" x14ac:dyDescent="0.25">
      <c r="A73" s="32"/>
      <c r="B73" s="8"/>
      <c r="C73" s="8"/>
      <c r="D73" s="8"/>
      <c r="E73" s="32"/>
      <c r="F73" s="32"/>
      <c r="G73" s="32"/>
      <c r="H73" s="32"/>
      <c r="I73" s="32"/>
      <c r="J73" s="8"/>
    </row>
    <row r="74" spans="1:10" ht="15" x14ac:dyDescent="0.25">
      <c r="A74" s="32"/>
      <c r="B74" s="8"/>
      <c r="C74" s="8"/>
      <c r="D74" s="8"/>
      <c r="E74" s="32"/>
      <c r="F74" s="32"/>
      <c r="G74" s="32"/>
      <c r="H74" s="32"/>
      <c r="I74" s="32"/>
      <c r="J74" s="8"/>
    </row>
    <row r="75" spans="1:10" ht="15" x14ac:dyDescent="0.25">
      <c r="A75" s="32"/>
      <c r="B75" s="8"/>
      <c r="C75" s="8"/>
      <c r="D75" s="8"/>
      <c r="E75" s="32"/>
      <c r="F75" s="32"/>
      <c r="G75" s="32"/>
      <c r="H75" s="32"/>
      <c r="I75" s="32"/>
      <c r="J75" s="8"/>
    </row>
    <row r="76" spans="1:10" ht="15" x14ac:dyDescent="0.25">
      <c r="A76" s="32"/>
      <c r="B76" s="8"/>
      <c r="C76" s="8"/>
      <c r="D76" s="8"/>
      <c r="E76" s="32"/>
      <c r="F76" s="32"/>
      <c r="G76" s="32"/>
      <c r="H76" s="32"/>
      <c r="I76" s="32"/>
      <c r="J76" s="8"/>
    </row>
    <row r="77" spans="1:10" ht="15" x14ac:dyDescent="0.25">
      <c r="A77" s="32"/>
      <c r="B77" s="8"/>
      <c r="C77" s="8"/>
      <c r="D77" s="8"/>
      <c r="E77" s="32"/>
      <c r="F77" s="32"/>
      <c r="G77" s="32"/>
      <c r="H77" s="32"/>
      <c r="I77" s="32"/>
      <c r="J77" s="8"/>
    </row>
    <row r="78" spans="1:10" x14ac:dyDescent="0.25">
      <c r="A78" s="30"/>
      <c r="B78" s="31"/>
      <c r="C78" s="30"/>
      <c r="D78" s="30"/>
      <c r="E78" s="30"/>
      <c r="F78" s="30"/>
      <c r="G78" s="30"/>
      <c r="H78" s="30"/>
      <c r="I78" s="30"/>
      <c r="J78" s="30"/>
    </row>
    <row r="79" spans="1:10" ht="15" x14ac:dyDescent="0.25">
      <c r="A79" s="32"/>
      <c r="B79" s="8"/>
      <c r="C79" s="8"/>
      <c r="D79" s="8"/>
      <c r="E79" s="32"/>
      <c r="F79" s="32"/>
      <c r="G79" s="32"/>
      <c r="H79" s="32"/>
      <c r="I79" s="32"/>
      <c r="J79" s="8"/>
    </row>
    <row r="80" spans="1:10" ht="15" x14ac:dyDescent="0.25">
      <c r="A80" s="32"/>
      <c r="B80" s="8"/>
      <c r="C80" s="8"/>
      <c r="D80" s="8"/>
      <c r="E80" s="32"/>
      <c r="F80" s="32"/>
      <c r="G80" s="32"/>
      <c r="H80" s="32"/>
      <c r="I80" s="32"/>
      <c r="J80" s="8"/>
    </row>
    <row r="81" spans="1:10" ht="15" x14ac:dyDescent="0.25">
      <c r="A81" s="32"/>
      <c r="B81" s="8"/>
      <c r="C81" s="8"/>
      <c r="D81" s="8"/>
      <c r="E81" s="32"/>
      <c r="F81" s="32"/>
      <c r="G81" s="32"/>
      <c r="H81" s="32"/>
      <c r="I81" s="32"/>
      <c r="J81" s="8"/>
    </row>
    <row r="82" spans="1:10" ht="15" x14ac:dyDescent="0.25">
      <c r="A82" s="32"/>
      <c r="B82" s="8"/>
      <c r="C82" s="8"/>
      <c r="D82" s="8"/>
      <c r="E82" s="32"/>
      <c r="F82" s="32"/>
      <c r="G82" s="32"/>
      <c r="H82" s="32"/>
      <c r="I82" s="32"/>
      <c r="J82" s="8"/>
    </row>
    <row r="83" spans="1:10" ht="15" x14ac:dyDescent="0.25">
      <c r="A83" s="32"/>
      <c r="B83" s="8"/>
      <c r="C83" s="8"/>
      <c r="D83" s="8"/>
      <c r="E83" s="32"/>
      <c r="F83" s="32"/>
      <c r="G83" s="32"/>
      <c r="H83" s="32"/>
      <c r="I83" s="32"/>
      <c r="J83" s="8"/>
    </row>
    <row r="84" spans="1:10" ht="15" x14ac:dyDescent="0.25">
      <c r="A84" s="32"/>
      <c r="B84" s="8"/>
      <c r="C84" s="8"/>
      <c r="D84" s="8"/>
      <c r="E84" s="32"/>
      <c r="F84" s="32"/>
      <c r="G84" s="32"/>
      <c r="H84" s="32"/>
      <c r="I84" s="32"/>
      <c r="J84" s="8"/>
    </row>
    <row r="85" spans="1:10" ht="15" x14ac:dyDescent="0.25">
      <c r="A85" s="32"/>
      <c r="B85" s="8"/>
      <c r="C85" s="8"/>
      <c r="D85" s="8"/>
      <c r="E85" s="32"/>
      <c r="F85" s="32"/>
      <c r="G85" s="32"/>
      <c r="H85" s="32"/>
      <c r="I85" s="32"/>
      <c r="J85" s="8"/>
    </row>
    <row r="86" spans="1:10" ht="15" x14ac:dyDescent="0.25">
      <c r="A86" s="32"/>
      <c r="B86" s="8"/>
      <c r="C86" s="8"/>
      <c r="D86" s="8"/>
      <c r="E86" s="32"/>
      <c r="F86" s="32"/>
      <c r="G86" s="32"/>
      <c r="H86" s="32"/>
      <c r="I86" s="32"/>
      <c r="J86" s="8"/>
    </row>
    <row r="87" spans="1:10" ht="15" x14ac:dyDescent="0.25">
      <c r="A87" s="32"/>
      <c r="B87" s="8"/>
      <c r="C87" s="8"/>
      <c r="D87" s="8"/>
      <c r="E87" s="32"/>
      <c r="F87" s="32"/>
      <c r="G87" s="32"/>
      <c r="H87" s="32"/>
      <c r="I87" s="32"/>
      <c r="J87" s="8"/>
    </row>
    <row r="88" spans="1:10" x14ac:dyDescent="0.25">
      <c r="A88" s="30"/>
      <c r="B88" s="31"/>
      <c r="C88" s="30"/>
      <c r="D88" s="30"/>
      <c r="E88" s="30"/>
      <c r="F88" s="30"/>
      <c r="G88" s="30"/>
      <c r="H88" s="30"/>
      <c r="I88" s="30"/>
      <c r="J88" s="30"/>
    </row>
    <row r="89" spans="1:10" ht="15" x14ac:dyDescent="0.25">
      <c r="A89" s="32"/>
      <c r="B89" s="8"/>
      <c r="C89" s="8"/>
      <c r="D89" s="8"/>
      <c r="E89" s="32"/>
      <c r="F89" s="32"/>
      <c r="G89" s="32"/>
      <c r="H89" s="32"/>
      <c r="I89" s="32"/>
      <c r="J89" s="8"/>
    </row>
    <row r="90" spans="1:10" ht="15" x14ac:dyDescent="0.25">
      <c r="A90" s="32"/>
      <c r="B90" s="8"/>
      <c r="C90" s="8"/>
      <c r="D90" s="8"/>
      <c r="E90" s="32"/>
      <c r="F90" s="32"/>
      <c r="G90" s="32"/>
      <c r="H90" s="32"/>
      <c r="I90" s="32"/>
      <c r="J90" s="8"/>
    </row>
    <row r="91" spans="1:10" ht="15" x14ac:dyDescent="0.25">
      <c r="A91" s="32"/>
      <c r="B91" s="8"/>
      <c r="C91" s="8"/>
      <c r="D91" s="8"/>
      <c r="E91" s="32"/>
      <c r="F91" s="32"/>
      <c r="G91" s="32"/>
      <c r="H91" s="32"/>
      <c r="I91" s="32"/>
      <c r="J91" s="8"/>
    </row>
    <row r="92" spans="1:10" ht="15" x14ac:dyDescent="0.25">
      <c r="A92" s="32"/>
      <c r="B92" s="8"/>
      <c r="C92" s="8"/>
      <c r="D92" s="8"/>
      <c r="E92" s="32"/>
      <c r="F92" s="32"/>
      <c r="G92" s="32"/>
      <c r="H92" s="32"/>
      <c r="I92" s="32"/>
      <c r="J92" s="8"/>
    </row>
    <row r="93" spans="1:10" ht="15" x14ac:dyDescent="0.25">
      <c r="A93" s="32"/>
      <c r="B93" s="8"/>
      <c r="C93" s="8"/>
      <c r="D93" s="8"/>
      <c r="E93" s="32"/>
      <c r="F93" s="32"/>
      <c r="G93" s="32"/>
      <c r="H93" s="32"/>
      <c r="I93" s="32"/>
      <c r="J93" s="8"/>
    </row>
    <row r="94" spans="1:10" ht="15" x14ac:dyDescent="0.25">
      <c r="A94" s="32"/>
      <c r="B94" s="8"/>
      <c r="C94" s="8"/>
      <c r="D94" s="8"/>
      <c r="E94" s="32"/>
      <c r="F94" s="32"/>
      <c r="G94" s="32"/>
      <c r="H94" s="32"/>
      <c r="I94" s="32"/>
      <c r="J94" s="8"/>
    </row>
    <row r="95" spans="1:10" ht="15" x14ac:dyDescent="0.25">
      <c r="A95" s="32"/>
      <c r="B95" s="8"/>
      <c r="C95" s="8"/>
      <c r="D95" s="8"/>
      <c r="E95" s="32"/>
      <c r="F95" s="32"/>
      <c r="G95" s="32"/>
      <c r="H95" s="32"/>
      <c r="I95" s="32"/>
      <c r="J95" s="8"/>
    </row>
    <row r="96" spans="1:10" ht="15" x14ac:dyDescent="0.25">
      <c r="A96" s="32"/>
      <c r="B96" s="8"/>
      <c r="C96" s="8"/>
      <c r="D96" s="8"/>
      <c r="E96" s="32"/>
      <c r="F96" s="32"/>
      <c r="G96" s="32"/>
      <c r="H96" s="32"/>
      <c r="I96" s="32"/>
      <c r="J96" s="8"/>
    </row>
    <row r="97" spans="1:10" x14ac:dyDescent="0.25">
      <c r="A97" s="32"/>
      <c r="B97" s="48"/>
      <c r="C97" s="549"/>
      <c r="D97" s="549"/>
      <c r="E97" s="548"/>
      <c r="F97" s="548"/>
      <c r="G97" s="549"/>
      <c r="H97" s="549"/>
      <c r="I97" s="549"/>
      <c r="J97" s="32"/>
    </row>
    <row r="98" spans="1:10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</row>
    <row r="106" spans="1:10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</row>
    <row r="107" spans="1:10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</row>
    <row r="108" spans="1:10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</row>
    <row r="109" spans="1:10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</row>
    <row r="110" spans="1:10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</row>
    <row r="111" spans="1:10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</row>
    <row r="113" spans="1:10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</row>
    <row r="114" spans="1:10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</row>
    <row r="115" spans="1:10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</row>
    <row r="116" spans="1:10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</row>
    <row r="117" spans="1:10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</row>
    <row r="118" spans="1:10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</row>
    <row r="119" spans="1:10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</row>
    <row r="120" spans="1:10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</row>
    <row r="121" spans="1:10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</row>
    <row r="122" spans="1:10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</row>
    <row r="123" spans="1:10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</row>
    <row r="124" spans="1:10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</row>
    <row r="125" spans="1:10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</row>
    <row r="126" spans="1:10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</row>
    <row r="127" spans="1:10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</row>
    <row r="128" spans="1:10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</row>
    <row r="129" spans="1:10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</row>
    <row r="130" spans="1:10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</row>
    <row r="131" spans="1:10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</row>
    <row r="132" spans="1:10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</row>
    <row r="133" spans="1:10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</row>
    <row r="134" spans="1:10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</row>
    <row r="135" spans="1:10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</row>
    <row r="136" spans="1:10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</row>
    <row r="137" spans="1:10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</row>
    <row r="138" spans="1:10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</row>
    <row r="139" spans="1:10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</row>
    <row r="140" spans="1:10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</row>
    <row r="141" spans="1:10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</row>
    <row r="142" spans="1:10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</row>
    <row r="143" spans="1:10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</row>
    <row r="144" spans="1:10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</row>
    <row r="145" spans="1:10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</row>
    <row r="146" spans="1:10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</row>
    <row r="147" spans="1:10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</row>
    <row r="148" spans="1:10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</row>
    <row r="149" spans="1:10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</row>
    <row r="150" spans="1:10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</row>
    <row r="151" spans="1:10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</row>
    <row r="152" spans="1:10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</row>
    <row r="153" spans="1:10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</row>
    <row r="154" spans="1:10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</row>
    <row r="155" spans="1:10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</row>
    <row r="156" spans="1:10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</row>
    <row r="157" spans="1:10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</row>
    <row r="158" spans="1:10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</row>
    <row r="159" spans="1:10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</row>
    <row r="160" spans="1:10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</row>
    <row r="161" spans="1:10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</row>
    <row r="162" spans="1:10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</row>
    <row r="163" spans="1:10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</row>
    <row r="164" spans="1:10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</row>
    <row r="165" spans="1:10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</row>
    <row r="166" spans="1:10" x14ac:dyDescent="0.25">
      <c r="A166" s="30"/>
      <c r="B166" s="30"/>
      <c r="C166" s="30"/>
      <c r="D166" s="30"/>
      <c r="E166" s="30"/>
      <c r="F166" s="30"/>
      <c r="G166" s="30"/>
      <c r="H166" s="30"/>
      <c r="I166" s="30"/>
      <c r="J166" s="30"/>
    </row>
    <row r="167" spans="1:10" x14ac:dyDescent="0.25">
      <c r="A167" s="30"/>
      <c r="B167" s="30"/>
      <c r="C167" s="30"/>
      <c r="D167" s="30"/>
      <c r="E167" s="30"/>
      <c r="F167" s="30"/>
      <c r="G167" s="30"/>
      <c r="H167" s="30"/>
      <c r="I167" s="30"/>
      <c r="J167" s="30"/>
    </row>
    <row r="168" spans="1:10" x14ac:dyDescent="0.25">
      <c r="A168" s="30"/>
      <c r="B168" s="30"/>
      <c r="C168" s="30"/>
      <c r="D168" s="30"/>
      <c r="E168" s="30"/>
      <c r="F168" s="30"/>
      <c r="G168" s="30"/>
      <c r="H168" s="30"/>
      <c r="I168" s="30"/>
      <c r="J168" s="30"/>
    </row>
    <row r="169" spans="1:10" x14ac:dyDescent="0.25">
      <c r="A169" s="30"/>
      <c r="B169" s="30"/>
      <c r="C169" s="30"/>
      <c r="D169" s="30"/>
      <c r="E169" s="30"/>
      <c r="F169" s="30"/>
      <c r="G169" s="30"/>
      <c r="H169" s="30"/>
      <c r="I169" s="30"/>
      <c r="J169" s="30"/>
    </row>
    <row r="170" spans="1:10" x14ac:dyDescent="0.25">
      <c r="A170" s="30"/>
      <c r="B170" s="30"/>
      <c r="C170" s="30"/>
      <c r="D170" s="30"/>
      <c r="E170" s="30"/>
      <c r="F170" s="30"/>
      <c r="G170" s="30"/>
      <c r="H170" s="30"/>
      <c r="I170" s="30"/>
      <c r="J170" s="30"/>
    </row>
    <row r="171" spans="1:10" x14ac:dyDescent="0.25">
      <c r="A171" s="30"/>
      <c r="B171" s="30"/>
      <c r="C171" s="30"/>
      <c r="D171" s="30"/>
      <c r="E171" s="30"/>
      <c r="F171" s="30"/>
      <c r="G171" s="30"/>
      <c r="H171" s="30"/>
      <c r="I171" s="30"/>
      <c r="J171" s="30"/>
    </row>
    <row r="172" spans="1:10" x14ac:dyDescent="0.25">
      <c r="A172" s="30"/>
      <c r="B172" s="30"/>
      <c r="C172" s="30"/>
      <c r="D172" s="30"/>
      <c r="E172" s="30"/>
      <c r="F172" s="30"/>
      <c r="G172" s="30"/>
      <c r="H172" s="30"/>
      <c r="I172" s="30"/>
      <c r="J172" s="30"/>
    </row>
    <row r="173" spans="1:10" x14ac:dyDescent="0.25">
      <c r="A173" s="30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x14ac:dyDescent="0.25">
      <c r="A174" s="30"/>
      <c r="B174" s="30"/>
      <c r="C174" s="30"/>
      <c r="D174" s="30"/>
      <c r="E174" s="30"/>
      <c r="F174" s="30"/>
      <c r="G174" s="30"/>
      <c r="H174" s="30"/>
      <c r="I174" s="30"/>
      <c r="J174" s="30"/>
    </row>
    <row r="175" spans="1:10" x14ac:dyDescent="0.25">
      <c r="A175" s="30"/>
      <c r="B175" s="30"/>
      <c r="C175" s="30"/>
      <c r="D175" s="30"/>
      <c r="E175" s="30"/>
      <c r="F175" s="30"/>
      <c r="G175" s="30"/>
      <c r="H175" s="30"/>
      <c r="I175" s="30"/>
      <c r="J175" s="30"/>
    </row>
    <row r="176" spans="1:10" x14ac:dyDescent="0.25">
      <c r="A176" s="30"/>
      <c r="B176" s="30"/>
      <c r="C176" s="30"/>
      <c r="D176" s="30"/>
      <c r="E176" s="30"/>
      <c r="F176" s="30"/>
      <c r="G176" s="30"/>
      <c r="H176" s="30"/>
      <c r="I176" s="30"/>
      <c r="J176" s="30"/>
    </row>
    <row r="177" spans="1:10" x14ac:dyDescent="0.25">
      <c r="A177" s="30"/>
      <c r="B177" s="30"/>
      <c r="C177" s="30"/>
      <c r="D177" s="30"/>
      <c r="E177" s="30"/>
      <c r="F177" s="30"/>
      <c r="G177" s="30"/>
      <c r="H177" s="30"/>
      <c r="I177" s="30"/>
      <c r="J177" s="30"/>
    </row>
    <row r="178" spans="1:10" x14ac:dyDescent="0.25">
      <c r="A178" s="30"/>
      <c r="B178" s="30"/>
      <c r="C178" s="30"/>
      <c r="D178" s="30"/>
      <c r="E178" s="30"/>
      <c r="F178" s="30"/>
      <c r="G178" s="30"/>
      <c r="H178" s="30"/>
      <c r="I178" s="30"/>
      <c r="J178" s="30"/>
    </row>
    <row r="179" spans="1:10" x14ac:dyDescent="0.25">
      <c r="A179" s="30"/>
      <c r="B179" s="30"/>
      <c r="C179" s="30"/>
      <c r="D179" s="30"/>
      <c r="E179" s="30"/>
      <c r="F179" s="30"/>
      <c r="G179" s="30"/>
      <c r="H179" s="30"/>
      <c r="I179" s="30"/>
      <c r="J179" s="30"/>
    </row>
    <row r="180" spans="1:10" x14ac:dyDescent="0.25">
      <c r="A180" s="30"/>
      <c r="B180" s="30"/>
      <c r="C180" s="30"/>
      <c r="D180" s="30"/>
      <c r="E180" s="30"/>
      <c r="F180" s="30"/>
      <c r="G180" s="30"/>
      <c r="H180" s="30"/>
      <c r="I180" s="30"/>
      <c r="J180" s="30"/>
    </row>
    <row r="181" spans="1:10" x14ac:dyDescent="0.25">
      <c r="A181" s="30"/>
      <c r="B181" s="30"/>
      <c r="C181" s="30"/>
      <c r="D181" s="30"/>
      <c r="E181" s="30"/>
      <c r="F181" s="30"/>
      <c r="G181" s="30"/>
      <c r="H181" s="30"/>
      <c r="I181" s="30"/>
      <c r="J181" s="30"/>
    </row>
    <row r="182" spans="1:10" x14ac:dyDescent="0.25">
      <c r="A182" s="30"/>
      <c r="B182" s="30"/>
      <c r="C182" s="30"/>
      <c r="D182" s="30"/>
      <c r="E182" s="30"/>
      <c r="F182" s="30"/>
      <c r="G182" s="30"/>
      <c r="H182" s="30"/>
      <c r="I182" s="30"/>
      <c r="J182" s="30"/>
    </row>
    <row r="183" spans="1:10" x14ac:dyDescent="0.25">
      <c r="A183" s="30"/>
      <c r="B183" s="30"/>
      <c r="C183" s="30"/>
      <c r="D183" s="30"/>
      <c r="E183" s="30"/>
      <c r="F183" s="30"/>
      <c r="G183" s="30"/>
      <c r="H183" s="30"/>
      <c r="I183" s="30"/>
      <c r="J183" s="30"/>
    </row>
    <row r="184" spans="1:10" x14ac:dyDescent="0.25">
      <c r="A184" s="30"/>
      <c r="B184" s="30"/>
      <c r="C184" s="30"/>
      <c r="D184" s="30"/>
      <c r="E184" s="30"/>
      <c r="F184" s="30"/>
      <c r="G184" s="30"/>
      <c r="H184" s="30"/>
      <c r="I184" s="30"/>
      <c r="J184" s="30"/>
    </row>
    <row r="185" spans="1:10" x14ac:dyDescent="0.2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r="186" spans="1:10" x14ac:dyDescent="0.25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r="187" spans="1:10" x14ac:dyDescent="0.25">
      <c r="A187" s="30"/>
      <c r="B187" s="30"/>
      <c r="C187" s="30"/>
      <c r="D187" s="30"/>
      <c r="E187" s="30"/>
      <c r="F187" s="30"/>
      <c r="G187" s="30"/>
      <c r="H187" s="30"/>
      <c r="I187" s="30"/>
      <c r="J187" s="30"/>
    </row>
    <row r="188" spans="1:10" x14ac:dyDescent="0.25">
      <c r="A188" s="30"/>
      <c r="B188" s="30"/>
      <c r="C188" s="30"/>
      <c r="D188" s="30"/>
      <c r="E188" s="30"/>
      <c r="F188" s="30"/>
      <c r="G188" s="30"/>
      <c r="H188" s="30"/>
      <c r="I188" s="30"/>
      <c r="J188" s="30"/>
    </row>
    <row r="189" spans="1:10" x14ac:dyDescent="0.25">
      <c r="A189" s="30"/>
      <c r="B189" s="30"/>
      <c r="C189" s="30"/>
      <c r="D189" s="30"/>
      <c r="E189" s="30"/>
      <c r="F189" s="30"/>
      <c r="G189" s="30"/>
      <c r="H189" s="30"/>
      <c r="I189" s="30"/>
      <c r="J189" s="30"/>
    </row>
    <row r="190" spans="1:10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0"/>
    </row>
    <row r="191" spans="1:10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0"/>
    </row>
    <row r="192" spans="1:10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0"/>
    </row>
    <row r="193" spans="1:10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0"/>
    </row>
    <row r="194" spans="1:10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</row>
    <row r="195" spans="1:10" x14ac:dyDescent="0.25">
      <c r="A195" s="30"/>
      <c r="B195" s="30"/>
      <c r="C195" s="30"/>
      <c r="D195" s="30"/>
      <c r="E195" s="30"/>
      <c r="F195" s="30"/>
      <c r="G195" s="30"/>
      <c r="H195" s="30"/>
      <c r="I195" s="30"/>
      <c r="J195" s="30"/>
    </row>
    <row r="196" spans="1:10" x14ac:dyDescent="0.25">
      <c r="A196" s="30"/>
      <c r="B196" s="30"/>
      <c r="C196" s="30"/>
      <c r="D196" s="30"/>
      <c r="E196" s="30"/>
      <c r="F196" s="30"/>
      <c r="G196" s="30"/>
      <c r="H196" s="30"/>
      <c r="I196" s="30"/>
      <c r="J196" s="30"/>
    </row>
    <row r="197" spans="1:10" x14ac:dyDescent="0.25">
      <c r="A197" s="30"/>
      <c r="B197" s="30"/>
      <c r="C197" s="30"/>
      <c r="D197" s="30"/>
      <c r="E197" s="30"/>
      <c r="F197" s="30"/>
      <c r="G197" s="30"/>
      <c r="H197" s="30"/>
      <c r="I197" s="30"/>
      <c r="J197" s="30"/>
    </row>
    <row r="198" spans="1:10" x14ac:dyDescent="0.25">
      <c r="A198" s="30"/>
      <c r="B198" s="30"/>
      <c r="C198" s="30"/>
      <c r="D198" s="30"/>
      <c r="E198" s="30"/>
      <c r="F198" s="30"/>
      <c r="G198" s="30"/>
      <c r="H198" s="30"/>
      <c r="I198" s="30"/>
      <c r="J198" s="30"/>
    </row>
    <row r="199" spans="1:10" x14ac:dyDescent="0.25">
      <c r="A199" s="30"/>
      <c r="B199" s="30"/>
      <c r="C199" s="30"/>
      <c r="D199" s="30"/>
      <c r="E199" s="30"/>
      <c r="F199" s="30"/>
      <c r="G199" s="30"/>
      <c r="H199" s="30"/>
      <c r="I199" s="30"/>
      <c r="J199" s="30"/>
    </row>
    <row r="200" spans="1:10" x14ac:dyDescent="0.25">
      <c r="A200" s="30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x14ac:dyDescent="0.25">
      <c r="A201" s="30"/>
      <c r="B201" s="30"/>
      <c r="C201" s="30"/>
      <c r="D201" s="30"/>
      <c r="E201" s="30"/>
      <c r="F201" s="30"/>
      <c r="G201" s="30"/>
      <c r="H201" s="30"/>
      <c r="I201" s="30"/>
      <c r="J201" s="30"/>
    </row>
    <row r="202" spans="1:10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</row>
    <row r="203" spans="1:10" x14ac:dyDescent="0.25">
      <c r="A203" s="30"/>
      <c r="B203" s="30"/>
      <c r="C203" s="30"/>
      <c r="D203" s="30"/>
      <c r="E203" s="30"/>
      <c r="F203" s="30"/>
      <c r="G203" s="30"/>
      <c r="H203" s="30"/>
      <c r="I203" s="30"/>
      <c r="J203" s="30"/>
    </row>
    <row r="204" spans="1:10" x14ac:dyDescent="0.25">
      <c r="A204" s="30"/>
      <c r="B204" s="30"/>
      <c r="C204" s="30"/>
      <c r="D204" s="30"/>
      <c r="E204" s="30"/>
      <c r="F204" s="30"/>
      <c r="G204" s="30"/>
      <c r="H204" s="30"/>
      <c r="I204" s="30"/>
      <c r="J204" s="30"/>
    </row>
    <row r="205" spans="1:10" x14ac:dyDescent="0.25">
      <c r="A205" s="30"/>
      <c r="B205" s="30"/>
      <c r="C205" s="30"/>
      <c r="D205" s="30"/>
      <c r="E205" s="30"/>
      <c r="F205" s="30"/>
      <c r="G205" s="30"/>
      <c r="H205" s="30"/>
      <c r="I205" s="30"/>
      <c r="J205" s="30"/>
    </row>
    <row r="206" spans="1:10" x14ac:dyDescent="0.25">
      <c r="A206" s="30"/>
      <c r="B206" s="30"/>
      <c r="C206" s="30"/>
      <c r="D206" s="30"/>
      <c r="E206" s="30"/>
      <c r="F206" s="30"/>
      <c r="G206" s="30"/>
      <c r="H206" s="30"/>
      <c r="I206" s="30"/>
      <c r="J206" s="30"/>
    </row>
    <row r="207" spans="1:10" x14ac:dyDescent="0.25">
      <c r="A207" s="30"/>
      <c r="B207" s="30"/>
      <c r="C207" s="30"/>
      <c r="D207" s="30"/>
      <c r="E207" s="30"/>
      <c r="F207" s="30"/>
      <c r="G207" s="30"/>
      <c r="H207" s="30"/>
      <c r="I207" s="30"/>
      <c r="J207" s="30"/>
    </row>
    <row r="208" spans="1:10" x14ac:dyDescent="0.25">
      <c r="A208" s="30"/>
      <c r="B208" s="30"/>
      <c r="C208" s="30"/>
      <c r="D208" s="30"/>
      <c r="E208" s="30"/>
      <c r="F208" s="30"/>
      <c r="G208" s="30"/>
      <c r="H208" s="30"/>
      <c r="I208" s="30"/>
      <c r="J208" s="30"/>
    </row>
    <row r="209" spans="1:10" x14ac:dyDescent="0.25">
      <c r="A209" s="30"/>
      <c r="B209" s="30"/>
      <c r="C209" s="30"/>
      <c r="D209" s="30"/>
      <c r="E209" s="30"/>
      <c r="F209" s="30"/>
      <c r="G209" s="30"/>
      <c r="H209" s="30"/>
      <c r="I209" s="30"/>
      <c r="J209" s="30"/>
    </row>
    <row r="210" spans="1:10" x14ac:dyDescent="0.25">
      <c r="A210" s="30"/>
      <c r="B210" s="30"/>
      <c r="C210" s="30"/>
      <c r="D210" s="30"/>
      <c r="E210" s="30"/>
      <c r="F210" s="30"/>
      <c r="G210" s="30"/>
      <c r="H210" s="30"/>
      <c r="I210" s="30"/>
      <c r="J210" s="30"/>
    </row>
    <row r="211" spans="1:10" x14ac:dyDescent="0.25">
      <c r="A211" s="30"/>
      <c r="B211" s="30"/>
      <c r="C211" s="30"/>
      <c r="D211" s="30"/>
      <c r="E211" s="30"/>
      <c r="F211" s="30"/>
      <c r="G211" s="30"/>
      <c r="H211" s="30"/>
      <c r="I211" s="30"/>
      <c r="J211" s="30"/>
    </row>
    <row r="212" spans="1:10" x14ac:dyDescent="0.25">
      <c r="A212" s="30"/>
      <c r="B212" s="30"/>
      <c r="C212" s="30"/>
      <c r="D212" s="30"/>
      <c r="E212" s="30"/>
      <c r="F212" s="30"/>
      <c r="G212" s="30"/>
      <c r="H212" s="30"/>
      <c r="I212" s="30"/>
      <c r="J212" s="30"/>
    </row>
    <row r="213" spans="1:10" x14ac:dyDescent="0.25">
      <c r="A213" s="30"/>
      <c r="B213" s="30"/>
      <c r="C213" s="30"/>
      <c r="D213" s="30"/>
      <c r="E213" s="30"/>
      <c r="F213" s="30"/>
      <c r="G213" s="30"/>
      <c r="H213" s="30"/>
      <c r="I213" s="30"/>
      <c r="J213" s="30"/>
    </row>
    <row r="214" spans="1:10" x14ac:dyDescent="0.25">
      <c r="A214" s="30"/>
      <c r="B214" s="30"/>
      <c r="C214" s="30"/>
      <c r="D214" s="30"/>
      <c r="E214" s="30"/>
      <c r="F214" s="30"/>
      <c r="G214" s="30"/>
      <c r="H214" s="30"/>
      <c r="I214" s="30"/>
      <c r="J214" s="30"/>
    </row>
    <row r="215" spans="1:10" x14ac:dyDescent="0.25">
      <c r="A215" s="30"/>
      <c r="B215" s="30"/>
      <c r="C215" s="30"/>
      <c r="D215" s="30"/>
      <c r="E215" s="30"/>
      <c r="F215" s="30"/>
      <c r="G215" s="30"/>
      <c r="H215" s="30"/>
      <c r="I215" s="30"/>
      <c r="J215" s="30"/>
    </row>
    <row r="216" spans="1:10" x14ac:dyDescent="0.25">
      <c r="A216" s="30"/>
      <c r="B216" s="30"/>
      <c r="C216" s="30"/>
      <c r="D216" s="30"/>
      <c r="E216" s="30"/>
      <c r="F216" s="30"/>
      <c r="G216" s="30"/>
      <c r="H216" s="30"/>
      <c r="I216" s="30"/>
      <c r="J216" s="30"/>
    </row>
    <row r="217" spans="1:10" x14ac:dyDescent="0.25">
      <c r="A217" s="30"/>
      <c r="B217" s="30"/>
      <c r="C217" s="30"/>
      <c r="D217" s="30"/>
      <c r="E217" s="30"/>
      <c r="F217" s="30"/>
      <c r="G217" s="30"/>
      <c r="H217" s="30"/>
      <c r="I217" s="30"/>
      <c r="J217" s="30"/>
    </row>
    <row r="218" spans="1:10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</row>
    <row r="219" spans="1:10" x14ac:dyDescent="0.25">
      <c r="A219" s="30"/>
      <c r="B219" s="30"/>
      <c r="C219" s="30"/>
      <c r="D219" s="30"/>
      <c r="E219" s="30"/>
      <c r="F219" s="30"/>
      <c r="G219" s="30"/>
      <c r="H219" s="30"/>
      <c r="I219" s="30"/>
      <c r="J219" s="30"/>
    </row>
    <row r="220" spans="1:10" x14ac:dyDescent="0.25">
      <c r="A220" s="30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x14ac:dyDescent="0.25">
      <c r="A221" s="30"/>
      <c r="B221" s="30"/>
      <c r="C221" s="30"/>
      <c r="D221" s="30"/>
      <c r="E221" s="30"/>
      <c r="F221" s="30"/>
      <c r="G221" s="30"/>
      <c r="H221" s="30"/>
      <c r="I221" s="30"/>
      <c r="J221" s="30"/>
    </row>
    <row r="222" spans="1:10" x14ac:dyDescent="0.25">
      <c r="A222" s="30"/>
      <c r="B222" s="30"/>
      <c r="C222" s="30"/>
      <c r="D222" s="30"/>
      <c r="E222" s="30"/>
      <c r="F222" s="30"/>
      <c r="G222" s="30"/>
      <c r="H222" s="30"/>
      <c r="I222" s="30"/>
      <c r="J222" s="30"/>
    </row>
    <row r="223" spans="1:10" x14ac:dyDescent="0.25">
      <c r="A223" s="30"/>
      <c r="B223" s="30"/>
      <c r="C223" s="30"/>
      <c r="D223" s="30"/>
      <c r="E223" s="30"/>
      <c r="F223" s="30"/>
      <c r="G223" s="30"/>
      <c r="H223" s="30"/>
      <c r="I223" s="30"/>
      <c r="J223" s="30"/>
    </row>
    <row r="224" spans="1:10" x14ac:dyDescent="0.25">
      <c r="A224" s="30"/>
      <c r="B224" s="30"/>
      <c r="C224" s="30"/>
      <c r="D224" s="30"/>
      <c r="E224" s="30"/>
      <c r="F224" s="30"/>
      <c r="G224" s="30"/>
      <c r="H224" s="30"/>
      <c r="I224" s="30"/>
      <c r="J224" s="30"/>
    </row>
    <row r="225" spans="1:10" x14ac:dyDescent="0.25">
      <c r="A225" s="30"/>
      <c r="B225" s="30"/>
      <c r="C225" s="30"/>
      <c r="D225" s="30"/>
      <c r="E225" s="30"/>
      <c r="F225" s="30"/>
      <c r="G225" s="30"/>
      <c r="H225" s="30"/>
      <c r="I225" s="30"/>
      <c r="J225" s="30"/>
    </row>
    <row r="226" spans="1:10" x14ac:dyDescent="0.25">
      <c r="A226" s="30"/>
      <c r="B226" s="30"/>
      <c r="C226" s="30"/>
      <c r="D226" s="30"/>
      <c r="E226" s="30"/>
      <c r="F226" s="30"/>
      <c r="G226" s="30"/>
      <c r="H226" s="30"/>
      <c r="I226" s="30"/>
      <c r="J226" s="30"/>
    </row>
    <row r="227" spans="1:10" x14ac:dyDescent="0.25">
      <c r="A227" s="30"/>
      <c r="B227" s="30"/>
      <c r="C227" s="30"/>
      <c r="D227" s="30"/>
      <c r="E227" s="30"/>
      <c r="F227" s="30"/>
      <c r="G227" s="30"/>
      <c r="H227" s="30"/>
      <c r="I227" s="30"/>
      <c r="J227" s="30"/>
    </row>
    <row r="228" spans="1:10" x14ac:dyDescent="0.25">
      <c r="A228" s="30"/>
      <c r="B228" s="30"/>
      <c r="C228" s="30"/>
      <c r="D228" s="30"/>
      <c r="E228" s="30"/>
      <c r="F228" s="30"/>
      <c r="G228" s="30"/>
      <c r="H228" s="30"/>
      <c r="I228" s="30"/>
      <c r="J228" s="30"/>
    </row>
    <row r="229" spans="1:10" x14ac:dyDescent="0.25">
      <c r="A229" s="30"/>
      <c r="B229" s="30"/>
      <c r="C229" s="30"/>
      <c r="D229" s="30"/>
      <c r="E229" s="30"/>
      <c r="F229" s="30"/>
      <c r="G229" s="30"/>
      <c r="H229" s="30"/>
      <c r="I229" s="30"/>
      <c r="J229" s="30"/>
    </row>
    <row r="230" spans="1:10" x14ac:dyDescent="0.25">
      <c r="A230" s="30"/>
      <c r="B230" s="30"/>
      <c r="C230" s="30"/>
      <c r="D230" s="30"/>
      <c r="E230" s="30"/>
      <c r="F230" s="30"/>
      <c r="G230" s="30"/>
      <c r="H230" s="30"/>
      <c r="I230" s="30"/>
      <c r="J230" s="30"/>
    </row>
    <row r="231" spans="1:10" x14ac:dyDescent="0.25">
      <c r="A231" s="30"/>
      <c r="B231" s="30"/>
      <c r="C231" s="30"/>
      <c r="D231" s="30"/>
      <c r="E231" s="30"/>
      <c r="F231" s="30"/>
      <c r="G231" s="30"/>
      <c r="H231" s="30"/>
      <c r="I231" s="30"/>
      <c r="J231" s="30"/>
    </row>
    <row r="232" spans="1:10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</row>
    <row r="233" spans="1:10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</row>
    <row r="234" spans="1:10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</row>
    <row r="235" spans="1:10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</row>
    <row r="236" spans="1:10" x14ac:dyDescent="0.25">
      <c r="A236" s="30"/>
      <c r="B236" s="30"/>
      <c r="C236" s="30"/>
      <c r="D236" s="30"/>
      <c r="E236" s="30"/>
      <c r="F236" s="30"/>
      <c r="G236" s="30"/>
      <c r="H236" s="30"/>
      <c r="I236" s="30"/>
      <c r="J236" s="30"/>
    </row>
    <row r="237" spans="1:10" x14ac:dyDescent="0.25">
      <c r="A237" s="30"/>
      <c r="B237" s="30"/>
      <c r="C237" s="30"/>
      <c r="D237" s="30"/>
      <c r="E237" s="30"/>
      <c r="F237" s="30"/>
      <c r="G237" s="30"/>
      <c r="H237" s="30"/>
      <c r="I237" s="30"/>
      <c r="J237" s="30"/>
    </row>
    <row r="238" spans="1:10" x14ac:dyDescent="0.25">
      <c r="A238" s="30"/>
      <c r="B238" s="30"/>
      <c r="C238" s="30"/>
      <c r="D238" s="30"/>
      <c r="E238" s="30"/>
      <c r="F238" s="30"/>
      <c r="G238" s="30"/>
      <c r="H238" s="30"/>
      <c r="I238" s="30"/>
      <c r="J238" s="30"/>
    </row>
    <row r="239" spans="1:10" x14ac:dyDescent="0.25">
      <c r="A239" s="30"/>
      <c r="B239" s="30"/>
      <c r="C239" s="30"/>
      <c r="D239" s="30"/>
      <c r="E239" s="30"/>
      <c r="F239" s="30"/>
      <c r="G239" s="30"/>
      <c r="H239" s="30"/>
      <c r="I239" s="30"/>
      <c r="J239" s="30"/>
    </row>
    <row r="240" spans="1:10" x14ac:dyDescent="0.25">
      <c r="A240" s="30"/>
      <c r="B240" s="30"/>
      <c r="C240" s="30"/>
      <c r="D240" s="30"/>
      <c r="E240" s="30"/>
      <c r="F240" s="30"/>
      <c r="G240" s="30"/>
      <c r="H240" s="30"/>
      <c r="I240" s="30"/>
      <c r="J240" s="30"/>
    </row>
    <row r="241" spans="1:10" x14ac:dyDescent="0.25">
      <c r="A241" s="30"/>
      <c r="B241" s="30"/>
      <c r="C241" s="30"/>
      <c r="D241" s="30"/>
      <c r="E241" s="30"/>
      <c r="F241" s="30"/>
      <c r="G241" s="30"/>
      <c r="H241" s="30"/>
      <c r="I241" s="30"/>
      <c r="J241" s="30"/>
    </row>
    <row r="242" spans="1:10" x14ac:dyDescent="0.25">
      <c r="A242" s="30"/>
      <c r="B242" s="30"/>
      <c r="C242" s="30"/>
      <c r="D242" s="30"/>
      <c r="E242" s="30"/>
      <c r="F242" s="30"/>
      <c r="G242" s="30"/>
      <c r="H242" s="30"/>
      <c r="I242" s="30"/>
      <c r="J242" s="30"/>
    </row>
    <row r="243" spans="1:10" x14ac:dyDescent="0.25">
      <c r="A243" s="30"/>
      <c r="B243" s="30"/>
      <c r="C243" s="30"/>
      <c r="D243" s="30"/>
      <c r="E243" s="30"/>
      <c r="F243" s="30"/>
      <c r="G243" s="30"/>
      <c r="H243" s="30"/>
      <c r="I243" s="30"/>
      <c r="J243" s="30"/>
    </row>
    <row r="244" spans="1:10" x14ac:dyDescent="0.25">
      <c r="A244" s="30"/>
      <c r="B244" s="30"/>
      <c r="C244" s="30"/>
      <c r="D244" s="30"/>
      <c r="E244" s="30"/>
      <c r="F244" s="30"/>
      <c r="G244" s="30"/>
      <c r="H244" s="30"/>
      <c r="I244" s="30"/>
      <c r="J244" s="30"/>
    </row>
    <row r="245" spans="1:10" x14ac:dyDescent="0.25">
      <c r="A245" s="30"/>
      <c r="B245" s="30"/>
      <c r="C245" s="30"/>
      <c r="D245" s="30"/>
      <c r="E245" s="30"/>
      <c r="F245" s="30"/>
      <c r="G245" s="30"/>
      <c r="H245" s="30"/>
      <c r="I245" s="30"/>
      <c r="J245" s="30"/>
    </row>
    <row r="246" spans="1:10" x14ac:dyDescent="0.25">
      <c r="A246" s="30"/>
      <c r="B246" s="30"/>
      <c r="C246" s="30"/>
      <c r="D246" s="30"/>
      <c r="E246" s="30"/>
      <c r="F246" s="30"/>
      <c r="G246" s="30"/>
      <c r="H246" s="30"/>
      <c r="I246" s="30"/>
      <c r="J246" s="30"/>
    </row>
    <row r="247" spans="1:10" x14ac:dyDescent="0.25">
      <c r="A247" s="30"/>
      <c r="B247" s="30"/>
      <c r="C247" s="30"/>
      <c r="D247" s="30"/>
      <c r="E247" s="30"/>
      <c r="F247" s="30"/>
      <c r="G247" s="30"/>
      <c r="H247" s="30"/>
      <c r="I247" s="30"/>
      <c r="J247" s="30"/>
    </row>
    <row r="248" spans="1:10" x14ac:dyDescent="0.25">
      <c r="A248" s="30"/>
      <c r="B248" s="30"/>
      <c r="C248" s="30"/>
      <c r="D248" s="30"/>
      <c r="E248" s="30"/>
      <c r="F248" s="30"/>
      <c r="G248" s="30"/>
      <c r="H248" s="30"/>
      <c r="I248" s="30"/>
      <c r="J248" s="30"/>
    </row>
    <row r="249" spans="1:10" x14ac:dyDescent="0.25">
      <c r="A249" s="30"/>
      <c r="B249" s="30"/>
      <c r="C249" s="30"/>
      <c r="D249" s="30"/>
      <c r="E249" s="30"/>
      <c r="F249" s="30"/>
      <c r="G249" s="30"/>
      <c r="H249" s="30"/>
      <c r="I249" s="30"/>
      <c r="J249" s="30"/>
    </row>
    <row r="250" spans="1:10" x14ac:dyDescent="0.25">
      <c r="A250" s="30"/>
      <c r="B250" s="30"/>
      <c r="C250" s="30"/>
      <c r="D250" s="30"/>
      <c r="E250" s="30"/>
      <c r="F250" s="30"/>
      <c r="G250" s="30"/>
      <c r="H250" s="30"/>
      <c r="I250" s="30"/>
      <c r="J250" s="30"/>
    </row>
    <row r="251" spans="1:10" x14ac:dyDescent="0.25">
      <c r="A251" s="30"/>
      <c r="B251" s="30"/>
      <c r="C251" s="30"/>
      <c r="D251" s="30"/>
      <c r="E251" s="30"/>
      <c r="F251" s="30"/>
      <c r="G251" s="30"/>
      <c r="H251" s="30"/>
      <c r="I251" s="30"/>
      <c r="J251" s="30"/>
    </row>
    <row r="252" spans="1:10" x14ac:dyDescent="0.25">
      <c r="A252" s="30"/>
      <c r="B252" s="30"/>
      <c r="C252" s="30"/>
      <c r="D252" s="30"/>
      <c r="E252" s="30"/>
      <c r="F252" s="30"/>
      <c r="G252" s="30"/>
      <c r="H252" s="30"/>
      <c r="I252" s="30"/>
      <c r="J252" s="30"/>
    </row>
    <row r="253" spans="1:10" x14ac:dyDescent="0.25">
      <c r="A253" s="30"/>
      <c r="B253" s="30"/>
      <c r="C253" s="30"/>
      <c r="D253" s="30"/>
      <c r="E253" s="30"/>
      <c r="F253" s="30"/>
      <c r="G253" s="30"/>
      <c r="H253" s="30"/>
      <c r="I253" s="30"/>
      <c r="J253" s="30"/>
    </row>
    <row r="254" spans="1:10" x14ac:dyDescent="0.25">
      <c r="A254" s="30"/>
      <c r="B254" s="30"/>
      <c r="C254" s="30"/>
      <c r="D254" s="30"/>
      <c r="E254" s="30"/>
      <c r="F254" s="30"/>
      <c r="G254" s="30"/>
      <c r="H254" s="30"/>
      <c r="I254" s="30"/>
      <c r="J254" s="30"/>
    </row>
    <row r="255" spans="1:10" x14ac:dyDescent="0.25">
      <c r="A255" s="30"/>
      <c r="B255" s="30"/>
      <c r="C255" s="30"/>
      <c r="D255" s="30"/>
      <c r="E255" s="30"/>
      <c r="F255" s="30"/>
      <c r="G255" s="30"/>
      <c r="H255" s="30"/>
      <c r="I255" s="30"/>
      <c r="J255" s="30"/>
    </row>
    <row r="256" spans="1:10" x14ac:dyDescent="0.25">
      <c r="A256" s="30"/>
      <c r="B256" s="30"/>
      <c r="C256" s="30"/>
      <c r="D256" s="30"/>
      <c r="E256" s="30"/>
      <c r="F256" s="30"/>
      <c r="G256" s="30"/>
      <c r="H256" s="30"/>
      <c r="I256" s="30"/>
      <c r="J256" s="30"/>
    </row>
    <row r="257" spans="1:10" x14ac:dyDescent="0.25">
      <c r="A257" s="30"/>
      <c r="B257" s="30"/>
      <c r="C257" s="30"/>
      <c r="D257" s="30"/>
      <c r="E257" s="30"/>
      <c r="F257" s="30"/>
      <c r="G257" s="30"/>
      <c r="H257" s="30"/>
      <c r="I257" s="30"/>
      <c r="J257" s="30"/>
    </row>
    <row r="258" spans="1:10" x14ac:dyDescent="0.25">
      <c r="A258" s="30"/>
      <c r="B258" s="30"/>
      <c r="C258" s="30"/>
      <c r="D258" s="30"/>
      <c r="E258" s="30"/>
      <c r="F258" s="30"/>
      <c r="G258" s="30"/>
      <c r="H258" s="30"/>
      <c r="I258" s="30"/>
      <c r="J258" s="30"/>
    </row>
    <row r="259" spans="1:10" x14ac:dyDescent="0.25">
      <c r="A259" s="30"/>
      <c r="B259" s="30"/>
      <c r="C259" s="30"/>
      <c r="D259" s="30"/>
      <c r="E259" s="30"/>
      <c r="F259" s="30"/>
      <c r="G259" s="30"/>
      <c r="H259" s="30"/>
      <c r="I259" s="30"/>
      <c r="J259" s="30"/>
    </row>
    <row r="260" spans="1:10" x14ac:dyDescent="0.25">
      <c r="A260" s="30"/>
      <c r="B260" s="30"/>
      <c r="C260" s="30"/>
      <c r="D260" s="30"/>
      <c r="E260" s="30"/>
      <c r="F260" s="30"/>
      <c r="G260" s="30"/>
      <c r="H260" s="30"/>
      <c r="I260" s="30"/>
      <c r="J260" s="30"/>
    </row>
    <row r="261" spans="1:10" x14ac:dyDescent="0.25">
      <c r="A261" s="30"/>
      <c r="B261" s="30"/>
      <c r="C261" s="30"/>
      <c r="D261" s="30"/>
      <c r="E261" s="30"/>
      <c r="F261" s="30"/>
      <c r="G261" s="30"/>
      <c r="H261" s="30"/>
      <c r="I261" s="30"/>
      <c r="J261" s="30"/>
    </row>
    <row r="262" spans="1:10" x14ac:dyDescent="0.25">
      <c r="A262" s="30"/>
      <c r="B262" s="30"/>
      <c r="C262" s="30"/>
      <c r="D262" s="30"/>
      <c r="E262" s="30"/>
      <c r="F262" s="30"/>
      <c r="G262" s="30"/>
      <c r="H262" s="30"/>
      <c r="I262" s="30"/>
      <c r="J262" s="30"/>
    </row>
    <row r="263" spans="1:10" x14ac:dyDescent="0.25">
      <c r="A263" s="30"/>
      <c r="B263" s="30"/>
      <c r="C263" s="30"/>
      <c r="D263" s="30"/>
      <c r="E263" s="30"/>
      <c r="F263" s="30"/>
      <c r="G263" s="30"/>
      <c r="H263" s="30"/>
      <c r="I263" s="30"/>
      <c r="J263" s="30"/>
    </row>
    <row r="264" spans="1:10" x14ac:dyDescent="0.25">
      <c r="A264" s="30"/>
      <c r="B264" s="30"/>
      <c r="C264" s="30"/>
      <c r="D264" s="30"/>
      <c r="E264" s="30"/>
      <c r="F264" s="30"/>
      <c r="G264" s="30"/>
      <c r="H264" s="30"/>
      <c r="I264" s="30"/>
      <c r="J264" s="30"/>
    </row>
    <row r="265" spans="1:10" x14ac:dyDescent="0.25">
      <c r="A265" s="30"/>
      <c r="B265" s="30"/>
      <c r="C265" s="30"/>
      <c r="D265" s="30"/>
      <c r="E265" s="30"/>
      <c r="F265" s="30"/>
      <c r="G265" s="30"/>
      <c r="H265" s="30"/>
      <c r="I265" s="30"/>
      <c r="J265" s="30"/>
    </row>
    <row r="266" spans="1:10" x14ac:dyDescent="0.25">
      <c r="A266" s="30"/>
      <c r="B266" s="30"/>
      <c r="C266" s="30"/>
      <c r="D266" s="30"/>
      <c r="E266" s="30"/>
      <c r="F266" s="30"/>
      <c r="G266" s="30"/>
      <c r="H266" s="30"/>
      <c r="I266" s="30"/>
      <c r="J266" s="30"/>
    </row>
    <row r="267" spans="1:10" x14ac:dyDescent="0.25">
      <c r="A267" s="30"/>
      <c r="B267" s="30"/>
      <c r="C267" s="30"/>
      <c r="D267" s="30"/>
      <c r="E267" s="30"/>
      <c r="F267" s="30"/>
      <c r="G267" s="30"/>
      <c r="H267" s="30"/>
      <c r="I267" s="30"/>
      <c r="J267" s="30"/>
    </row>
    <row r="268" spans="1:10" x14ac:dyDescent="0.25">
      <c r="A268" s="30"/>
      <c r="B268" s="30"/>
      <c r="C268" s="30"/>
      <c r="D268" s="30"/>
      <c r="E268" s="30"/>
      <c r="F268" s="30"/>
      <c r="G268" s="30"/>
      <c r="H268" s="30"/>
      <c r="I268" s="30"/>
      <c r="J268" s="30"/>
    </row>
    <row r="269" spans="1:10" x14ac:dyDescent="0.25">
      <c r="A269" s="30"/>
      <c r="B269" s="30"/>
      <c r="C269" s="30"/>
      <c r="D269" s="30"/>
      <c r="E269" s="30"/>
      <c r="F269" s="30"/>
      <c r="G269" s="30"/>
      <c r="H269" s="30"/>
      <c r="I269" s="30"/>
      <c r="J269" s="30"/>
    </row>
    <row r="270" spans="1:10" x14ac:dyDescent="0.25">
      <c r="A270" s="30"/>
      <c r="B270" s="30"/>
      <c r="C270" s="30"/>
      <c r="D270" s="30"/>
      <c r="E270" s="30"/>
      <c r="F270" s="30"/>
      <c r="G270" s="30"/>
      <c r="H270" s="30"/>
      <c r="I270" s="30"/>
      <c r="J270" s="30"/>
    </row>
    <row r="271" spans="1:10" x14ac:dyDescent="0.25">
      <c r="A271" s="30"/>
      <c r="B271" s="30"/>
      <c r="C271" s="30"/>
      <c r="D271" s="30"/>
      <c r="E271" s="30"/>
      <c r="F271" s="30"/>
      <c r="G271" s="30"/>
      <c r="H271" s="30"/>
      <c r="I271" s="30"/>
      <c r="J271" s="30"/>
    </row>
    <row r="272" spans="1:10" x14ac:dyDescent="0.25">
      <c r="A272" s="30"/>
      <c r="B272" s="30"/>
      <c r="C272" s="30"/>
      <c r="D272" s="30"/>
      <c r="E272" s="30"/>
      <c r="F272" s="30"/>
      <c r="G272" s="30"/>
      <c r="H272" s="30"/>
      <c r="I272" s="30"/>
      <c r="J272" s="30"/>
    </row>
    <row r="273" spans="1:10" x14ac:dyDescent="0.25">
      <c r="A273" s="30"/>
      <c r="B273" s="30"/>
      <c r="C273" s="30"/>
      <c r="D273" s="30"/>
      <c r="E273" s="30"/>
      <c r="F273" s="30"/>
      <c r="G273" s="30"/>
      <c r="H273" s="30"/>
      <c r="I273" s="30"/>
      <c r="J273" s="30"/>
    </row>
    <row r="274" spans="1:10" x14ac:dyDescent="0.25">
      <c r="A274" s="30"/>
      <c r="B274" s="30"/>
      <c r="C274" s="30"/>
      <c r="D274" s="30"/>
      <c r="E274" s="30"/>
      <c r="F274" s="30"/>
      <c r="G274" s="30"/>
      <c r="H274" s="30"/>
      <c r="I274" s="30"/>
      <c r="J274" s="30"/>
    </row>
    <row r="275" spans="1:10" x14ac:dyDescent="0.25">
      <c r="A275" s="30"/>
      <c r="B275" s="30"/>
      <c r="C275" s="30"/>
      <c r="D275" s="30"/>
      <c r="E275" s="30"/>
      <c r="F275" s="30"/>
      <c r="G275" s="30"/>
      <c r="H275" s="30"/>
      <c r="I275" s="30"/>
      <c r="J275" s="30"/>
    </row>
    <row r="276" spans="1:10" x14ac:dyDescent="0.25">
      <c r="A276" s="30"/>
      <c r="B276" s="30"/>
      <c r="C276" s="30"/>
      <c r="D276" s="30"/>
      <c r="E276" s="30"/>
      <c r="F276" s="30"/>
      <c r="G276" s="30"/>
      <c r="H276" s="30"/>
      <c r="I276" s="30"/>
      <c r="J276" s="30"/>
    </row>
    <row r="277" spans="1:10" x14ac:dyDescent="0.25">
      <c r="A277" s="30"/>
      <c r="B277" s="30"/>
      <c r="C277" s="30"/>
      <c r="D277" s="30"/>
      <c r="E277" s="30"/>
      <c r="F277" s="30"/>
      <c r="G277" s="30"/>
      <c r="H277" s="30"/>
      <c r="I277" s="30"/>
      <c r="J277" s="30"/>
    </row>
    <row r="278" spans="1:10" x14ac:dyDescent="0.25">
      <c r="A278" s="30"/>
      <c r="B278" s="30"/>
      <c r="C278" s="30"/>
      <c r="D278" s="30"/>
      <c r="E278" s="30"/>
      <c r="F278" s="30"/>
      <c r="G278" s="30"/>
      <c r="H278" s="30"/>
      <c r="I278" s="30"/>
      <c r="J278" s="30"/>
    </row>
    <row r="279" spans="1:10" x14ac:dyDescent="0.25">
      <c r="A279" s="30"/>
      <c r="B279" s="30"/>
      <c r="C279" s="30"/>
      <c r="D279" s="30"/>
      <c r="E279" s="30"/>
      <c r="F279" s="30"/>
      <c r="G279" s="30"/>
      <c r="H279" s="30"/>
      <c r="I279" s="30"/>
      <c r="J279" s="30"/>
    </row>
    <row r="280" spans="1:10" x14ac:dyDescent="0.25">
      <c r="A280" s="30"/>
      <c r="B280" s="30"/>
      <c r="C280" s="30"/>
      <c r="D280" s="30"/>
      <c r="E280" s="30"/>
      <c r="F280" s="30"/>
      <c r="G280" s="30"/>
      <c r="H280" s="30"/>
      <c r="I280" s="30"/>
      <c r="J280" s="30"/>
    </row>
    <row r="281" spans="1:10" x14ac:dyDescent="0.25">
      <c r="A281" s="30"/>
      <c r="B281" s="30"/>
      <c r="C281" s="30"/>
      <c r="D281" s="30"/>
      <c r="E281" s="30"/>
      <c r="F281" s="30"/>
      <c r="G281" s="30"/>
      <c r="H281" s="30"/>
      <c r="I281" s="30"/>
      <c r="J281" s="30"/>
    </row>
    <row r="282" spans="1:10" x14ac:dyDescent="0.25">
      <c r="A282" s="30"/>
      <c r="B282" s="30"/>
      <c r="C282" s="30"/>
      <c r="D282" s="30"/>
      <c r="E282" s="30"/>
      <c r="F282" s="30"/>
      <c r="G282" s="30"/>
      <c r="H282" s="30"/>
      <c r="I282" s="30"/>
      <c r="J282" s="30"/>
    </row>
    <row r="283" spans="1:10" x14ac:dyDescent="0.25">
      <c r="A283" s="30"/>
      <c r="B283" s="30"/>
      <c r="C283" s="30"/>
      <c r="D283" s="30"/>
      <c r="E283" s="30"/>
      <c r="F283" s="30"/>
      <c r="G283" s="30"/>
      <c r="H283" s="30"/>
      <c r="I283" s="30"/>
      <c r="J283" s="30"/>
    </row>
    <row r="284" spans="1:10" x14ac:dyDescent="0.25">
      <c r="A284" s="30"/>
      <c r="B284" s="30"/>
      <c r="C284" s="30"/>
      <c r="D284" s="30"/>
      <c r="E284" s="30"/>
      <c r="F284" s="30"/>
      <c r="G284" s="30"/>
      <c r="H284" s="30"/>
      <c r="I284" s="30"/>
      <c r="J284" s="30"/>
    </row>
    <row r="285" spans="1:10" x14ac:dyDescent="0.25">
      <c r="A285" s="30"/>
      <c r="B285" s="30"/>
      <c r="C285" s="30"/>
      <c r="D285" s="30"/>
      <c r="E285" s="30"/>
      <c r="F285" s="30"/>
      <c r="G285" s="30"/>
      <c r="H285" s="30"/>
      <c r="I285" s="30"/>
      <c r="J285" s="30"/>
    </row>
    <row r="286" spans="1:10" x14ac:dyDescent="0.25">
      <c r="A286" s="30"/>
      <c r="B286" s="30"/>
      <c r="C286" s="30"/>
      <c r="D286" s="30"/>
      <c r="E286" s="30"/>
      <c r="F286" s="30"/>
      <c r="G286" s="30"/>
      <c r="H286" s="30"/>
      <c r="I286" s="30"/>
      <c r="J286" s="30"/>
    </row>
    <row r="287" spans="1:10" x14ac:dyDescent="0.25">
      <c r="A287" s="30"/>
      <c r="B287" s="30"/>
      <c r="C287" s="30"/>
      <c r="D287" s="30"/>
      <c r="E287" s="30"/>
      <c r="F287" s="30"/>
      <c r="G287" s="30"/>
      <c r="H287" s="30"/>
      <c r="I287" s="30"/>
      <c r="J287" s="30"/>
    </row>
    <row r="288" spans="1:10" x14ac:dyDescent="0.25">
      <c r="A288" s="30"/>
      <c r="B288" s="30"/>
      <c r="C288" s="30"/>
      <c r="D288" s="30"/>
      <c r="E288" s="30"/>
      <c r="F288" s="30"/>
      <c r="G288" s="30"/>
      <c r="H288" s="30"/>
      <c r="I288" s="30"/>
      <c r="J288" s="30"/>
    </row>
    <row r="289" spans="1:10" x14ac:dyDescent="0.25">
      <c r="A289" s="30"/>
      <c r="B289" s="30"/>
      <c r="C289" s="30"/>
      <c r="D289" s="30"/>
      <c r="E289" s="30"/>
      <c r="F289" s="30"/>
      <c r="G289" s="30"/>
      <c r="H289" s="30"/>
      <c r="I289" s="30"/>
      <c r="J289" s="30"/>
    </row>
    <row r="290" spans="1:10" x14ac:dyDescent="0.25">
      <c r="A290" s="30"/>
      <c r="B290" s="30"/>
      <c r="C290" s="30"/>
      <c r="D290" s="30"/>
      <c r="E290" s="30"/>
      <c r="F290" s="30"/>
      <c r="G290" s="30"/>
      <c r="H290" s="30"/>
      <c r="I290" s="30"/>
      <c r="J290" s="30"/>
    </row>
    <row r="291" spans="1:10" x14ac:dyDescent="0.25">
      <c r="A291" s="30"/>
      <c r="B291" s="30"/>
      <c r="C291" s="30"/>
      <c r="D291" s="30"/>
      <c r="E291" s="30"/>
      <c r="F291" s="30"/>
      <c r="G291" s="30"/>
      <c r="H291" s="30"/>
      <c r="I291" s="30"/>
      <c r="J291" s="30"/>
    </row>
    <row r="292" spans="1:10" x14ac:dyDescent="0.25">
      <c r="A292" s="30"/>
      <c r="B292" s="30"/>
      <c r="C292" s="30"/>
      <c r="D292" s="30"/>
      <c r="E292" s="30"/>
      <c r="F292" s="30"/>
      <c r="G292" s="30"/>
      <c r="H292" s="30"/>
      <c r="I292" s="30"/>
      <c r="J292" s="30"/>
    </row>
    <row r="293" spans="1:10" x14ac:dyDescent="0.25">
      <c r="A293" s="30"/>
      <c r="B293" s="30"/>
      <c r="C293" s="30"/>
      <c r="D293" s="30"/>
      <c r="E293" s="30"/>
      <c r="F293" s="30"/>
      <c r="G293" s="30"/>
      <c r="H293" s="30"/>
      <c r="I293" s="30"/>
      <c r="J293" s="30"/>
    </row>
    <row r="294" spans="1:10" x14ac:dyDescent="0.25">
      <c r="A294" s="30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x14ac:dyDescent="0.25">
      <c r="A295" s="30"/>
      <c r="B295" s="30"/>
      <c r="C295" s="30"/>
      <c r="D295" s="30"/>
      <c r="E295" s="30"/>
      <c r="F295" s="30"/>
      <c r="G295" s="30"/>
      <c r="H295" s="30"/>
      <c r="I295" s="30"/>
      <c r="J295" s="30"/>
    </row>
    <row r="296" spans="1:10" x14ac:dyDescent="0.25">
      <c r="A296" s="30"/>
      <c r="B296" s="30"/>
      <c r="C296" s="30"/>
      <c r="D296" s="30"/>
      <c r="E296" s="30"/>
      <c r="F296" s="30"/>
      <c r="G296" s="30"/>
      <c r="H296" s="30"/>
      <c r="I296" s="30"/>
      <c r="J296" s="30"/>
    </row>
    <row r="297" spans="1:10" x14ac:dyDescent="0.25">
      <c r="A297" s="30"/>
      <c r="B297" s="30"/>
      <c r="C297" s="30"/>
      <c r="D297" s="30"/>
      <c r="E297" s="30"/>
      <c r="F297" s="30"/>
      <c r="G297" s="30"/>
      <c r="H297" s="30"/>
      <c r="I297" s="30"/>
      <c r="J297" s="30"/>
    </row>
    <row r="298" spans="1:10" x14ac:dyDescent="0.25">
      <c r="A298" s="30"/>
      <c r="B298" s="30"/>
      <c r="C298" s="30"/>
      <c r="D298" s="30"/>
      <c r="E298" s="30"/>
      <c r="F298" s="30"/>
      <c r="G298" s="30"/>
      <c r="H298" s="30"/>
      <c r="I298" s="30"/>
      <c r="J298" s="30"/>
    </row>
    <row r="299" spans="1:10" x14ac:dyDescent="0.25">
      <c r="A299" s="30"/>
      <c r="B299" s="30"/>
      <c r="C299" s="30"/>
      <c r="D299" s="30"/>
      <c r="E299" s="30"/>
      <c r="F299" s="30"/>
      <c r="G299" s="30"/>
      <c r="H299" s="30"/>
      <c r="I299" s="30"/>
      <c r="J299" s="30"/>
    </row>
    <row r="300" spans="1:10" x14ac:dyDescent="0.25">
      <c r="A300" s="30"/>
      <c r="B300" s="30"/>
      <c r="C300" s="30"/>
      <c r="D300" s="30"/>
      <c r="E300" s="30"/>
      <c r="F300" s="30"/>
      <c r="G300" s="30"/>
      <c r="H300" s="30"/>
      <c r="I300" s="30"/>
      <c r="J300" s="30"/>
    </row>
    <row r="301" spans="1:10" x14ac:dyDescent="0.25">
      <c r="A301" s="30"/>
      <c r="B301" s="30"/>
      <c r="C301" s="30"/>
      <c r="D301" s="30"/>
      <c r="E301" s="30"/>
      <c r="F301" s="30"/>
      <c r="G301" s="30"/>
      <c r="H301" s="30"/>
      <c r="I301" s="30"/>
      <c r="J301" s="30"/>
    </row>
    <row r="302" spans="1:10" x14ac:dyDescent="0.25">
      <c r="A302" s="30"/>
      <c r="B302" s="30"/>
      <c r="C302" s="30"/>
      <c r="D302" s="30"/>
      <c r="E302" s="30"/>
      <c r="F302" s="30"/>
      <c r="G302" s="30"/>
      <c r="H302" s="30"/>
      <c r="I302" s="30"/>
      <c r="J302" s="30"/>
    </row>
    <row r="303" spans="1:10" x14ac:dyDescent="0.25">
      <c r="A303" s="30"/>
      <c r="B303" s="30"/>
      <c r="C303" s="30"/>
      <c r="D303" s="30"/>
      <c r="E303" s="30"/>
      <c r="F303" s="30"/>
      <c r="G303" s="30"/>
      <c r="H303" s="30"/>
      <c r="I303" s="30"/>
      <c r="J303" s="30"/>
    </row>
    <row r="304" spans="1:10" x14ac:dyDescent="0.25">
      <c r="A304" s="30"/>
      <c r="B304" s="30"/>
      <c r="C304" s="30"/>
      <c r="D304" s="30"/>
      <c r="E304" s="30"/>
      <c r="F304" s="30"/>
      <c r="G304" s="30"/>
      <c r="H304" s="30"/>
      <c r="I304" s="30"/>
      <c r="J304" s="30"/>
    </row>
    <row r="305" spans="1:10" x14ac:dyDescent="0.25">
      <c r="A305" s="30"/>
      <c r="B305" s="30"/>
      <c r="C305" s="30"/>
      <c r="D305" s="30"/>
      <c r="E305" s="30"/>
      <c r="F305" s="30"/>
      <c r="G305" s="30"/>
      <c r="H305" s="30"/>
      <c r="I305" s="30"/>
      <c r="J305" s="30"/>
    </row>
    <row r="306" spans="1:10" x14ac:dyDescent="0.25">
      <c r="A306" s="30"/>
      <c r="B306" s="30"/>
      <c r="C306" s="30"/>
      <c r="D306" s="30"/>
      <c r="E306" s="30"/>
      <c r="F306" s="30"/>
      <c r="G306" s="30"/>
      <c r="H306" s="30"/>
      <c r="I306" s="30"/>
      <c r="J306" s="30"/>
    </row>
    <row r="307" spans="1:10" x14ac:dyDescent="0.25">
      <c r="A307" s="30"/>
      <c r="B307" s="30"/>
      <c r="C307" s="30"/>
      <c r="D307" s="30"/>
      <c r="E307" s="30"/>
      <c r="F307" s="30"/>
      <c r="G307" s="30"/>
      <c r="H307" s="30"/>
      <c r="I307" s="30"/>
      <c r="J307" s="30"/>
    </row>
    <row r="308" spans="1:10" x14ac:dyDescent="0.25">
      <c r="A308" s="30"/>
      <c r="B308" s="30"/>
      <c r="C308" s="30"/>
      <c r="D308" s="30"/>
      <c r="E308" s="30"/>
      <c r="F308" s="30"/>
      <c r="G308" s="30"/>
      <c r="H308" s="30"/>
      <c r="I308" s="30"/>
      <c r="J308" s="30"/>
    </row>
    <row r="309" spans="1:10" x14ac:dyDescent="0.25">
      <c r="A309" s="30"/>
      <c r="B309" s="30"/>
      <c r="C309" s="30"/>
      <c r="D309" s="30"/>
      <c r="E309" s="30"/>
      <c r="F309" s="30"/>
      <c r="G309" s="30"/>
      <c r="H309" s="30"/>
      <c r="I309" s="30"/>
      <c r="J309" s="30"/>
    </row>
    <row r="310" spans="1:10" x14ac:dyDescent="0.25">
      <c r="A310" s="30"/>
      <c r="B310" s="30"/>
      <c r="C310" s="30"/>
      <c r="D310" s="30"/>
      <c r="E310" s="30"/>
      <c r="F310" s="30"/>
      <c r="G310" s="30"/>
      <c r="H310" s="30"/>
      <c r="I310" s="30"/>
      <c r="J310" s="30"/>
    </row>
    <row r="311" spans="1:10" x14ac:dyDescent="0.25">
      <c r="A311" s="30"/>
      <c r="B311" s="30"/>
      <c r="C311" s="30"/>
      <c r="D311" s="30"/>
      <c r="E311" s="30"/>
      <c r="F311" s="30"/>
      <c r="G311" s="30"/>
      <c r="H311" s="30"/>
      <c r="I311" s="30"/>
      <c r="J311" s="30"/>
    </row>
    <row r="312" spans="1:10" x14ac:dyDescent="0.25">
      <c r="A312" s="30"/>
      <c r="B312" s="30"/>
      <c r="C312" s="30"/>
      <c r="D312" s="30"/>
      <c r="E312" s="30"/>
      <c r="F312" s="30"/>
      <c r="G312" s="30"/>
      <c r="H312" s="30"/>
      <c r="I312" s="30"/>
      <c r="J312" s="30"/>
    </row>
    <row r="313" spans="1:10" x14ac:dyDescent="0.25">
      <c r="A313" s="30"/>
      <c r="B313" s="30"/>
      <c r="C313" s="30"/>
      <c r="D313" s="30"/>
      <c r="E313" s="30"/>
      <c r="F313" s="30"/>
      <c r="G313" s="30"/>
      <c r="H313" s="30"/>
      <c r="I313" s="30"/>
      <c r="J313" s="30"/>
    </row>
    <row r="314" spans="1:10" x14ac:dyDescent="0.25">
      <c r="A314" s="30"/>
      <c r="B314" s="30"/>
      <c r="C314" s="30"/>
      <c r="D314" s="30"/>
      <c r="E314" s="30"/>
      <c r="F314" s="30"/>
      <c r="G314" s="30"/>
      <c r="H314" s="30"/>
      <c r="I314" s="30"/>
      <c r="J314" s="30"/>
    </row>
    <row r="315" spans="1:10" x14ac:dyDescent="0.25">
      <c r="A315" s="30"/>
      <c r="B315" s="30"/>
      <c r="C315" s="30"/>
      <c r="D315" s="30"/>
      <c r="E315" s="30"/>
      <c r="F315" s="30"/>
      <c r="G315" s="30"/>
      <c r="H315" s="30"/>
      <c r="I315" s="30"/>
      <c r="J315" s="30"/>
    </row>
    <row r="316" spans="1:10" x14ac:dyDescent="0.25">
      <c r="A316" s="30"/>
      <c r="B316" s="30"/>
      <c r="C316" s="30"/>
      <c r="D316" s="30"/>
      <c r="E316" s="30"/>
      <c r="F316" s="30"/>
      <c r="G316" s="30"/>
      <c r="H316" s="30"/>
      <c r="I316" s="30"/>
      <c r="J316" s="30"/>
    </row>
    <row r="317" spans="1:10" x14ac:dyDescent="0.25">
      <c r="A317" s="30"/>
      <c r="B317" s="30"/>
      <c r="C317" s="30"/>
      <c r="D317" s="30"/>
      <c r="E317" s="30"/>
      <c r="F317" s="30"/>
      <c r="G317" s="30"/>
      <c r="H317" s="30"/>
      <c r="I317" s="30"/>
      <c r="J317" s="30"/>
    </row>
    <row r="318" spans="1:10" x14ac:dyDescent="0.25">
      <c r="A318" s="30"/>
      <c r="B318" s="30"/>
      <c r="C318" s="30"/>
      <c r="D318" s="30"/>
      <c r="E318" s="30"/>
      <c r="F318" s="30"/>
      <c r="G318" s="30"/>
      <c r="H318" s="30"/>
      <c r="I318" s="30"/>
      <c r="J318" s="30"/>
    </row>
    <row r="319" spans="1:10" x14ac:dyDescent="0.25">
      <c r="A319" s="30"/>
      <c r="B319" s="30"/>
      <c r="C319" s="30"/>
      <c r="D319" s="30"/>
      <c r="E319" s="30"/>
      <c r="F319" s="30"/>
      <c r="G319" s="30"/>
      <c r="H319" s="30"/>
      <c r="I319" s="30"/>
      <c r="J319" s="30"/>
    </row>
    <row r="320" spans="1:10" x14ac:dyDescent="0.25">
      <c r="A320" s="30"/>
      <c r="B320" s="30"/>
      <c r="C320" s="30"/>
      <c r="D320" s="30"/>
      <c r="E320" s="30"/>
      <c r="F320" s="30"/>
      <c r="G320" s="30"/>
      <c r="H320" s="30"/>
      <c r="I320" s="30"/>
      <c r="J320" s="30"/>
    </row>
    <row r="321" spans="1:10" x14ac:dyDescent="0.25">
      <c r="A321" s="30"/>
      <c r="B321" s="30"/>
      <c r="C321" s="30"/>
      <c r="D321" s="30"/>
      <c r="E321" s="30"/>
      <c r="F321" s="30"/>
      <c r="G321" s="30"/>
      <c r="H321" s="30"/>
      <c r="I321" s="30"/>
      <c r="J321" s="30"/>
    </row>
    <row r="322" spans="1:10" x14ac:dyDescent="0.25">
      <c r="A322" s="30"/>
      <c r="B322" s="30"/>
      <c r="C322" s="30"/>
      <c r="D322" s="30"/>
      <c r="E322" s="30"/>
      <c r="F322" s="30"/>
      <c r="G322" s="30"/>
      <c r="H322" s="30"/>
      <c r="I322" s="30"/>
      <c r="J322" s="30"/>
    </row>
    <row r="323" spans="1:10" x14ac:dyDescent="0.25">
      <c r="A323" s="30"/>
      <c r="B323" s="30"/>
      <c r="C323" s="30"/>
      <c r="D323" s="30"/>
      <c r="E323" s="30"/>
      <c r="F323" s="30"/>
      <c r="G323" s="30"/>
      <c r="H323" s="30"/>
      <c r="I323" s="30"/>
      <c r="J323" s="30"/>
    </row>
    <row r="324" spans="1:10" x14ac:dyDescent="0.25">
      <c r="A324" s="30"/>
      <c r="B324" s="30"/>
      <c r="C324" s="30"/>
      <c r="D324" s="30"/>
      <c r="E324" s="30"/>
      <c r="F324" s="30"/>
      <c r="G324" s="30"/>
      <c r="H324" s="30"/>
      <c r="I324" s="30"/>
      <c r="J324" s="30"/>
    </row>
    <row r="325" spans="1:10" x14ac:dyDescent="0.25">
      <c r="A325" s="30"/>
      <c r="B325" s="30"/>
      <c r="C325" s="30"/>
      <c r="D325" s="30"/>
      <c r="E325" s="30"/>
      <c r="F325" s="30"/>
      <c r="G325" s="30"/>
      <c r="H325" s="30"/>
      <c r="I325" s="30"/>
      <c r="J325" s="30"/>
    </row>
    <row r="326" spans="1:10" x14ac:dyDescent="0.25">
      <c r="A326" s="30"/>
      <c r="B326" s="30"/>
      <c r="C326" s="30"/>
      <c r="D326" s="30"/>
      <c r="E326" s="30"/>
      <c r="F326" s="30"/>
      <c r="G326" s="30"/>
      <c r="H326" s="30"/>
      <c r="I326" s="30"/>
      <c r="J326" s="30"/>
    </row>
    <row r="327" spans="1:10" x14ac:dyDescent="0.25">
      <c r="A327" s="30"/>
      <c r="B327" s="30"/>
      <c r="C327" s="30"/>
      <c r="D327" s="30"/>
      <c r="E327" s="30"/>
      <c r="F327" s="30"/>
      <c r="G327" s="30"/>
      <c r="H327" s="30"/>
      <c r="I327" s="30"/>
      <c r="J327" s="30"/>
    </row>
    <row r="328" spans="1:10" x14ac:dyDescent="0.25">
      <c r="A328" s="30"/>
      <c r="B328" s="30"/>
      <c r="C328" s="30"/>
      <c r="D328" s="30"/>
      <c r="E328" s="30"/>
      <c r="F328" s="30"/>
      <c r="G328" s="30"/>
      <c r="H328" s="30"/>
      <c r="I328" s="30"/>
      <c r="J328" s="30"/>
    </row>
    <row r="329" spans="1:10" x14ac:dyDescent="0.25">
      <c r="A329" s="30"/>
      <c r="B329" s="30"/>
      <c r="C329" s="30"/>
      <c r="D329" s="30"/>
      <c r="E329" s="30"/>
      <c r="F329" s="30"/>
      <c r="G329" s="30"/>
      <c r="H329" s="30"/>
      <c r="I329" s="30"/>
      <c r="J329" s="30"/>
    </row>
    <row r="330" spans="1:10" x14ac:dyDescent="0.25">
      <c r="A330" s="30"/>
      <c r="B330" s="30"/>
      <c r="C330" s="30"/>
      <c r="D330" s="30"/>
      <c r="E330" s="30"/>
      <c r="F330" s="30"/>
      <c r="G330" s="30"/>
      <c r="H330" s="30"/>
      <c r="I330" s="30"/>
      <c r="J330" s="30"/>
    </row>
    <row r="331" spans="1:10" x14ac:dyDescent="0.25">
      <c r="A331" s="30"/>
      <c r="B331" s="30"/>
      <c r="C331" s="30"/>
      <c r="D331" s="30"/>
      <c r="E331" s="30"/>
      <c r="F331" s="30"/>
      <c r="G331" s="30"/>
      <c r="H331" s="30"/>
      <c r="I331" s="30"/>
      <c r="J331" s="30"/>
    </row>
    <row r="332" spans="1:10" x14ac:dyDescent="0.25">
      <c r="A332" s="30"/>
      <c r="B332" s="30"/>
      <c r="C332" s="30"/>
      <c r="D332" s="30"/>
      <c r="E332" s="30"/>
      <c r="F332" s="30"/>
      <c r="G332" s="30"/>
      <c r="H332" s="30"/>
      <c r="I332" s="30"/>
      <c r="J332" s="30"/>
    </row>
    <row r="333" spans="1:10" x14ac:dyDescent="0.25">
      <c r="A333" s="30"/>
      <c r="B333" s="30"/>
      <c r="C333" s="30"/>
      <c r="D333" s="30"/>
      <c r="E333" s="30"/>
      <c r="F333" s="30"/>
      <c r="G333" s="30"/>
      <c r="H333" s="30"/>
      <c r="I333" s="30"/>
      <c r="J333" s="30"/>
    </row>
    <row r="334" spans="1:10" x14ac:dyDescent="0.25">
      <c r="A334" s="30"/>
      <c r="B334" s="30"/>
      <c r="C334" s="30"/>
      <c r="D334" s="30"/>
      <c r="E334" s="30"/>
      <c r="F334" s="30"/>
      <c r="G334" s="30"/>
      <c r="H334" s="30"/>
      <c r="I334" s="30"/>
      <c r="J334" s="30"/>
    </row>
    <row r="335" spans="1:10" x14ac:dyDescent="0.25">
      <c r="A335" s="30"/>
      <c r="B335" s="30"/>
      <c r="C335" s="30"/>
      <c r="D335" s="30"/>
      <c r="E335" s="30"/>
      <c r="F335" s="30"/>
      <c r="G335" s="30"/>
      <c r="H335" s="30"/>
      <c r="I335" s="30"/>
      <c r="J335" s="30"/>
    </row>
    <row r="336" spans="1:10" x14ac:dyDescent="0.25">
      <c r="A336" s="30"/>
      <c r="B336" s="30"/>
      <c r="C336" s="30"/>
      <c r="D336" s="30"/>
      <c r="E336" s="30"/>
      <c r="F336" s="30"/>
      <c r="G336" s="30"/>
      <c r="H336" s="30"/>
      <c r="I336" s="30"/>
      <c r="J336" s="30"/>
    </row>
    <row r="337" spans="1:10" x14ac:dyDescent="0.25">
      <c r="A337" s="30"/>
      <c r="B337" s="30"/>
      <c r="C337" s="30"/>
      <c r="D337" s="30"/>
      <c r="E337" s="30"/>
      <c r="F337" s="30"/>
      <c r="G337" s="30"/>
      <c r="H337" s="30"/>
      <c r="I337" s="30"/>
      <c r="J337" s="30"/>
    </row>
    <row r="338" spans="1:10" x14ac:dyDescent="0.25">
      <c r="A338" s="30"/>
      <c r="B338" s="30"/>
      <c r="C338" s="30"/>
      <c r="D338" s="30"/>
      <c r="E338" s="30"/>
      <c r="F338" s="30"/>
      <c r="G338" s="30"/>
      <c r="H338" s="30"/>
      <c r="I338" s="30"/>
      <c r="J338" s="30"/>
    </row>
    <row r="339" spans="1:10" x14ac:dyDescent="0.25">
      <c r="A339" s="30"/>
      <c r="B339" s="30"/>
      <c r="C339" s="30"/>
      <c r="D339" s="30"/>
      <c r="E339" s="30"/>
      <c r="F339" s="30"/>
      <c r="G339" s="30"/>
      <c r="H339" s="30"/>
      <c r="I339" s="30"/>
      <c r="J339" s="30"/>
    </row>
    <row r="340" spans="1:10" x14ac:dyDescent="0.25">
      <c r="A340" s="30"/>
      <c r="B340" s="30"/>
      <c r="C340" s="30"/>
      <c r="D340" s="30"/>
      <c r="E340" s="30"/>
      <c r="F340" s="30"/>
      <c r="G340" s="30"/>
      <c r="H340" s="30"/>
      <c r="I340" s="30"/>
      <c r="J340" s="30"/>
    </row>
    <row r="341" spans="1:10" x14ac:dyDescent="0.25">
      <c r="A341" s="30"/>
      <c r="B341" s="30"/>
      <c r="C341" s="30"/>
      <c r="D341" s="30"/>
      <c r="E341" s="30"/>
      <c r="F341" s="30"/>
      <c r="G341" s="30"/>
      <c r="H341" s="30"/>
      <c r="I341" s="30"/>
      <c r="J341" s="30"/>
    </row>
    <row r="342" spans="1:10" x14ac:dyDescent="0.25">
      <c r="A342" s="30"/>
      <c r="B342" s="30"/>
      <c r="C342" s="30"/>
      <c r="D342" s="30"/>
      <c r="E342" s="30"/>
      <c r="F342" s="30"/>
      <c r="G342" s="30"/>
      <c r="H342" s="30"/>
      <c r="I342" s="30"/>
      <c r="J342" s="30"/>
    </row>
    <row r="343" spans="1:10" x14ac:dyDescent="0.25">
      <c r="A343" s="30"/>
      <c r="B343" s="30"/>
      <c r="C343" s="30"/>
      <c r="D343" s="30"/>
      <c r="E343" s="30"/>
      <c r="F343" s="30"/>
      <c r="G343" s="30"/>
      <c r="H343" s="30"/>
      <c r="I343" s="30"/>
      <c r="J343" s="30"/>
    </row>
    <row r="344" spans="1:10" x14ac:dyDescent="0.25">
      <c r="A344" s="30"/>
      <c r="B344" s="30"/>
      <c r="C344" s="30"/>
      <c r="D344" s="30"/>
      <c r="E344" s="30"/>
      <c r="F344" s="30"/>
      <c r="G344" s="30"/>
      <c r="H344" s="30"/>
      <c r="I344" s="30"/>
      <c r="J344" s="30"/>
    </row>
    <row r="345" spans="1:10" x14ac:dyDescent="0.25">
      <c r="A345" s="30"/>
      <c r="B345" s="30"/>
      <c r="C345" s="30"/>
      <c r="D345" s="30"/>
      <c r="E345" s="30"/>
      <c r="F345" s="30"/>
      <c r="G345" s="30"/>
      <c r="H345" s="30"/>
      <c r="I345" s="30"/>
      <c r="J345" s="30"/>
    </row>
    <row r="346" spans="1:10" x14ac:dyDescent="0.25">
      <c r="A346" s="30"/>
      <c r="B346" s="30"/>
      <c r="C346" s="30"/>
      <c r="D346" s="30"/>
      <c r="E346" s="30"/>
      <c r="F346" s="30"/>
      <c r="G346" s="30"/>
      <c r="H346" s="30"/>
      <c r="I346" s="30"/>
      <c r="J346" s="30"/>
    </row>
    <row r="347" spans="1:10" x14ac:dyDescent="0.25">
      <c r="A347" s="30"/>
      <c r="B347" s="30"/>
      <c r="C347" s="30"/>
      <c r="D347" s="30"/>
      <c r="E347" s="30"/>
      <c r="F347" s="30"/>
      <c r="G347" s="30"/>
      <c r="H347" s="30"/>
      <c r="I347" s="30"/>
      <c r="J347" s="30"/>
    </row>
    <row r="348" spans="1:10" x14ac:dyDescent="0.25">
      <c r="A348" s="30"/>
      <c r="B348" s="30"/>
      <c r="C348" s="30"/>
      <c r="D348" s="30"/>
      <c r="E348" s="30"/>
      <c r="F348" s="30"/>
      <c r="G348" s="30"/>
      <c r="H348" s="30"/>
      <c r="I348" s="30"/>
      <c r="J348" s="30"/>
    </row>
    <row r="349" spans="1:10" x14ac:dyDescent="0.25">
      <c r="A349" s="30"/>
      <c r="B349" s="30"/>
      <c r="C349" s="30"/>
      <c r="D349" s="30"/>
      <c r="E349" s="30"/>
      <c r="F349" s="30"/>
      <c r="G349" s="30"/>
      <c r="H349" s="30"/>
      <c r="I349" s="30"/>
      <c r="J349" s="30"/>
    </row>
    <row r="350" spans="1:10" x14ac:dyDescent="0.25">
      <c r="A350" s="30"/>
      <c r="B350" s="30"/>
      <c r="C350" s="30"/>
      <c r="D350" s="30"/>
      <c r="E350" s="30"/>
      <c r="F350" s="30"/>
      <c r="G350" s="30"/>
      <c r="H350" s="30"/>
      <c r="I350" s="30"/>
      <c r="J350" s="30"/>
    </row>
    <row r="351" spans="1:10" x14ac:dyDescent="0.25">
      <c r="A351" s="30"/>
      <c r="B351" s="30"/>
      <c r="C351" s="30"/>
      <c r="D351" s="30"/>
      <c r="E351" s="30"/>
      <c r="F351" s="30"/>
      <c r="G351" s="30"/>
      <c r="H351" s="30"/>
      <c r="I351" s="30"/>
      <c r="J351" s="30"/>
    </row>
    <row r="352" spans="1:10" x14ac:dyDescent="0.25">
      <c r="A352" s="30"/>
      <c r="B352" s="30"/>
      <c r="C352" s="30"/>
      <c r="D352" s="30"/>
      <c r="E352" s="30"/>
      <c r="F352" s="30"/>
      <c r="G352" s="30"/>
      <c r="H352" s="30"/>
      <c r="I352" s="30"/>
      <c r="J352" s="30"/>
    </row>
    <row r="353" spans="1:10" x14ac:dyDescent="0.25">
      <c r="A353" s="30"/>
      <c r="B353" s="30"/>
      <c r="C353" s="30"/>
      <c r="D353" s="30"/>
      <c r="E353" s="30"/>
      <c r="F353" s="30"/>
      <c r="G353" s="30"/>
      <c r="H353" s="30"/>
      <c r="I353" s="30"/>
      <c r="J353" s="30"/>
    </row>
    <row r="354" spans="1:10" x14ac:dyDescent="0.25">
      <c r="A354" s="30"/>
      <c r="B354" s="30"/>
      <c r="C354" s="30"/>
      <c r="D354" s="30"/>
      <c r="E354" s="30"/>
      <c r="F354" s="30"/>
      <c r="G354" s="30"/>
      <c r="H354" s="30"/>
      <c r="I354" s="30"/>
      <c r="J354" s="30"/>
    </row>
    <row r="355" spans="1:10" x14ac:dyDescent="0.25">
      <c r="A355" s="30"/>
      <c r="B355" s="30"/>
      <c r="C355" s="30"/>
      <c r="D355" s="30"/>
      <c r="E355" s="30"/>
      <c r="F355" s="30"/>
      <c r="G355" s="30"/>
      <c r="H355" s="30"/>
      <c r="I355" s="30"/>
      <c r="J355" s="30"/>
    </row>
    <row r="356" spans="1:10" x14ac:dyDescent="0.25">
      <c r="A356" s="30"/>
      <c r="B356" s="30"/>
      <c r="C356" s="30"/>
      <c r="D356" s="30"/>
      <c r="E356" s="30"/>
      <c r="F356" s="30"/>
      <c r="G356" s="30"/>
      <c r="H356" s="30"/>
      <c r="I356" s="30"/>
      <c r="J356" s="30"/>
    </row>
    <row r="357" spans="1:10" x14ac:dyDescent="0.25">
      <c r="A357" s="30"/>
      <c r="B357" s="30"/>
      <c r="C357" s="30"/>
      <c r="D357" s="30"/>
      <c r="E357" s="30"/>
      <c r="F357" s="30"/>
      <c r="G357" s="30"/>
      <c r="H357" s="30"/>
      <c r="I357" s="30"/>
      <c r="J357" s="30"/>
    </row>
    <row r="358" spans="1:10" x14ac:dyDescent="0.25">
      <c r="A358" s="30"/>
      <c r="B358" s="30"/>
      <c r="C358" s="30"/>
      <c r="D358" s="30"/>
      <c r="E358" s="30"/>
      <c r="F358" s="30"/>
      <c r="G358" s="30"/>
      <c r="H358" s="30"/>
      <c r="I358" s="30"/>
      <c r="J358" s="30"/>
    </row>
    <row r="359" spans="1:10" x14ac:dyDescent="0.25">
      <c r="A359" s="30"/>
      <c r="B359" s="30"/>
      <c r="C359" s="30"/>
      <c r="D359" s="30"/>
      <c r="E359" s="30"/>
      <c r="F359" s="30"/>
      <c r="G359" s="30"/>
      <c r="H359" s="30"/>
      <c r="I359" s="30"/>
      <c r="J359" s="30"/>
    </row>
    <row r="360" spans="1:10" x14ac:dyDescent="0.25">
      <c r="A360" s="30"/>
      <c r="B360" s="30"/>
      <c r="C360" s="30"/>
      <c r="D360" s="30"/>
      <c r="E360" s="30"/>
      <c r="F360" s="30"/>
      <c r="G360" s="30"/>
      <c r="H360" s="30"/>
      <c r="I360" s="30"/>
      <c r="J360" s="30"/>
    </row>
    <row r="361" spans="1:10" x14ac:dyDescent="0.25">
      <c r="A361" s="30"/>
      <c r="B361" s="30"/>
      <c r="C361" s="30"/>
      <c r="D361" s="30"/>
      <c r="E361" s="30"/>
      <c r="F361" s="30"/>
      <c r="G361" s="30"/>
      <c r="H361" s="30"/>
      <c r="I361" s="30"/>
      <c r="J361" s="30"/>
    </row>
    <row r="362" spans="1:10" x14ac:dyDescent="0.25">
      <c r="A362" s="30"/>
      <c r="B362" s="30"/>
      <c r="C362" s="30"/>
      <c r="D362" s="30"/>
      <c r="E362" s="30"/>
      <c r="F362" s="30"/>
      <c r="G362" s="30"/>
      <c r="H362" s="30"/>
      <c r="I362" s="30"/>
      <c r="J362" s="30"/>
    </row>
    <row r="363" spans="1:10" x14ac:dyDescent="0.25">
      <c r="A363" s="30"/>
      <c r="B363" s="30"/>
      <c r="C363" s="30"/>
      <c r="D363" s="30"/>
      <c r="E363" s="30"/>
      <c r="F363" s="30"/>
      <c r="G363" s="30"/>
      <c r="H363" s="30"/>
      <c r="I363" s="30"/>
      <c r="J363" s="30"/>
    </row>
    <row r="364" spans="1:10" x14ac:dyDescent="0.25">
      <c r="A364" s="30"/>
      <c r="B364" s="30"/>
      <c r="C364" s="30"/>
      <c r="D364" s="30"/>
      <c r="E364" s="30"/>
      <c r="F364" s="30"/>
      <c r="G364" s="30"/>
      <c r="H364" s="30"/>
      <c r="I364" s="30"/>
      <c r="J364" s="30"/>
    </row>
    <row r="365" spans="1:10" x14ac:dyDescent="0.25">
      <c r="A365" s="30"/>
      <c r="B365" s="30"/>
      <c r="C365" s="30"/>
      <c r="D365" s="30"/>
      <c r="E365" s="30"/>
      <c r="F365" s="30"/>
      <c r="G365" s="30"/>
      <c r="H365" s="30"/>
      <c r="I365" s="30"/>
      <c r="J365" s="30"/>
    </row>
    <row r="366" spans="1:10" x14ac:dyDescent="0.25">
      <c r="A366" s="30"/>
      <c r="B366" s="30"/>
      <c r="C366" s="30"/>
      <c r="D366" s="30"/>
      <c r="E366" s="30"/>
      <c r="F366" s="30"/>
      <c r="G366" s="30"/>
      <c r="H366" s="30"/>
      <c r="I366" s="30"/>
      <c r="J366" s="30"/>
    </row>
    <row r="367" spans="1:10" x14ac:dyDescent="0.25">
      <c r="A367" s="30"/>
      <c r="B367" s="30"/>
      <c r="C367" s="30"/>
      <c r="D367" s="30"/>
      <c r="E367" s="30"/>
      <c r="F367" s="30"/>
      <c r="G367" s="30"/>
      <c r="H367" s="30"/>
      <c r="I367" s="30"/>
      <c r="J367" s="30"/>
    </row>
    <row r="368" spans="1:10" x14ac:dyDescent="0.25">
      <c r="A368" s="30"/>
      <c r="B368" s="30"/>
      <c r="C368" s="30"/>
      <c r="D368" s="30"/>
      <c r="E368" s="30"/>
      <c r="F368" s="30"/>
      <c r="G368" s="30"/>
      <c r="H368" s="30"/>
      <c r="I368" s="30"/>
      <c r="J368" s="30"/>
    </row>
    <row r="369" spans="1:10" x14ac:dyDescent="0.25">
      <c r="A369" s="30"/>
      <c r="B369" s="30"/>
      <c r="C369" s="30"/>
      <c r="D369" s="30"/>
      <c r="E369" s="30"/>
      <c r="F369" s="30"/>
      <c r="G369" s="30"/>
      <c r="H369" s="30"/>
      <c r="I369" s="30"/>
      <c r="J369" s="30"/>
    </row>
    <row r="370" spans="1:10" x14ac:dyDescent="0.25">
      <c r="A370" s="30"/>
      <c r="B370" s="30"/>
      <c r="C370" s="30"/>
      <c r="D370" s="30"/>
      <c r="E370" s="30"/>
      <c r="F370" s="30"/>
      <c r="G370" s="30"/>
      <c r="H370" s="30"/>
      <c r="I370" s="30"/>
      <c r="J370" s="30"/>
    </row>
    <row r="371" spans="1:10" x14ac:dyDescent="0.25">
      <c r="A371" s="30"/>
      <c r="B371" s="30"/>
      <c r="C371" s="30"/>
      <c r="D371" s="30"/>
      <c r="E371" s="30"/>
      <c r="F371" s="30"/>
      <c r="G371" s="30"/>
      <c r="H371" s="30"/>
      <c r="I371" s="30"/>
      <c r="J371" s="30"/>
    </row>
    <row r="372" spans="1:10" x14ac:dyDescent="0.25">
      <c r="A372" s="30"/>
      <c r="B372" s="30"/>
      <c r="C372" s="30"/>
      <c r="D372" s="30"/>
      <c r="E372" s="30"/>
      <c r="F372" s="30"/>
      <c r="G372" s="30"/>
      <c r="H372" s="30"/>
      <c r="I372" s="30"/>
      <c r="J372" s="30"/>
    </row>
    <row r="373" spans="1:10" x14ac:dyDescent="0.25">
      <c r="A373" s="30"/>
      <c r="B373" s="30"/>
      <c r="C373" s="30"/>
      <c r="D373" s="30"/>
      <c r="E373" s="30"/>
      <c r="F373" s="30"/>
      <c r="G373" s="30"/>
      <c r="H373" s="30"/>
      <c r="I373" s="30"/>
      <c r="J373" s="30"/>
    </row>
    <row r="374" spans="1:10" x14ac:dyDescent="0.25">
      <c r="A374" s="30"/>
      <c r="B374" s="30"/>
      <c r="C374" s="30"/>
      <c r="D374" s="30"/>
      <c r="E374" s="30"/>
      <c r="F374" s="30"/>
      <c r="G374" s="30"/>
      <c r="H374" s="30"/>
      <c r="I374" s="30"/>
      <c r="J374" s="30"/>
    </row>
    <row r="375" spans="1:10" x14ac:dyDescent="0.25">
      <c r="A375" s="30"/>
      <c r="B375" s="30"/>
      <c r="C375" s="30"/>
      <c r="D375" s="30"/>
      <c r="E375" s="30"/>
      <c r="F375" s="30"/>
      <c r="G375" s="30"/>
      <c r="H375" s="30"/>
      <c r="I375" s="30"/>
      <c r="J375" s="30"/>
    </row>
    <row r="376" spans="1:10" x14ac:dyDescent="0.25">
      <c r="A376" s="30"/>
      <c r="B376" s="30"/>
      <c r="C376" s="30"/>
      <c r="D376" s="30"/>
      <c r="E376" s="30"/>
      <c r="F376" s="30"/>
      <c r="G376" s="30"/>
      <c r="H376" s="30"/>
      <c r="I376" s="30"/>
      <c r="J376" s="30"/>
    </row>
    <row r="377" spans="1:10" x14ac:dyDescent="0.25">
      <c r="A377" s="30"/>
      <c r="B377" s="30"/>
      <c r="C377" s="30"/>
      <c r="D377" s="30"/>
      <c r="E377" s="30"/>
      <c r="F377" s="30"/>
      <c r="G377" s="30"/>
      <c r="H377" s="30"/>
      <c r="I377" s="30"/>
      <c r="J377" s="30"/>
    </row>
    <row r="378" spans="1:10" x14ac:dyDescent="0.25">
      <c r="A378" s="30"/>
      <c r="B378" s="30"/>
      <c r="C378" s="30"/>
      <c r="D378" s="30"/>
      <c r="E378" s="30"/>
      <c r="F378" s="30"/>
      <c r="G378" s="30"/>
      <c r="H378" s="30"/>
      <c r="I378" s="30"/>
      <c r="J378" s="30"/>
    </row>
    <row r="379" spans="1:10" x14ac:dyDescent="0.25">
      <c r="A379" s="30"/>
      <c r="B379" s="30"/>
      <c r="C379" s="30"/>
      <c r="D379" s="30"/>
      <c r="E379" s="30"/>
      <c r="F379" s="30"/>
      <c r="G379" s="30"/>
      <c r="H379" s="30"/>
      <c r="I379" s="30"/>
      <c r="J379" s="30"/>
    </row>
    <row r="380" spans="1:10" x14ac:dyDescent="0.25">
      <c r="A380" s="30"/>
      <c r="B380" s="30"/>
      <c r="C380" s="30"/>
      <c r="D380" s="30"/>
      <c r="E380" s="30"/>
      <c r="F380" s="30"/>
      <c r="G380" s="30"/>
      <c r="H380" s="30"/>
      <c r="I380" s="30"/>
      <c r="J380" s="30"/>
    </row>
    <row r="381" spans="1:10" x14ac:dyDescent="0.25">
      <c r="A381" s="30"/>
      <c r="B381" s="30"/>
      <c r="C381" s="30"/>
      <c r="D381" s="30"/>
      <c r="E381" s="30"/>
      <c r="F381" s="30"/>
      <c r="G381" s="30"/>
      <c r="H381" s="30"/>
      <c r="I381" s="30"/>
      <c r="J381" s="30"/>
    </row>
    <row r="382" spans="1:10" x14ac:dyDescent="0.25">
      <c r="A382" s="30"/>
      <c r="B382" s="30"/>
      <c r="C382" s="30"/>
      <c r="D382" s="30"/>
      <c r="E382" s="30"/>
      <c r="F382" s="30"/>
      <c r="G382" s="30"/>
      <c r="H382" s="30"/>
      <c r="I382" s="30"/>
      <c r="J382" s="30"/>
    </row>
    <row r="383" spans="1:10" x14ac:dyDescent="0.25">
      <c r="A383" s="30"/>
      <c r="B383" s="30"/>
      <c r="C383" s="30"/>
      <c r="D383" s="30"/>
      <c r="E383" s="30"/>
      <c r="F383" s="30"/>
      <c r="G383" s="30"/>
      <c r="H383" s="30"/>
      <c r="I383" s="30"/>
      <c r="J383" s="30"/>
    </row>
    <row r="384" spans="1:10" x14ac:dyDescent="0.25">
      <c r="A384" s="30"/>
      <c r="B384" s="30"/>
      <c r="C384" s="30"/>
      <c r="D384" s="30"/>
      <c r="E384" s="30"/>
      <c r="F384" s="30"/>
      <c r="G384" s="30"/>
      <c r="H384" s="30"/>
      <c r="I384" s="30"/>
      <c r="J384" s="30"/>
    </row>
    <row r="385" spans="1:10" x14ac:dyDescent="0.25">
      <c r="A385" s="30"/>
      <c r="B385" s="30"/>
      <c r="C385" s="30"/>
      <c r="D385" s="30"/>
      <c r="E385" s="30"/>
      <c r="F385" s="30"/>
      <c r="G385" s="30"/>
      <c r="H385" s="30"/>
      <c r="I385" s="30"/>
      <c r="J385" s="30"/>
    </row>
    <row r="386" spans="1:10" x14ac:dyDescent="0.25">
      <c r="A386" s="30"/>
      <c r="B386" s="30"/>
      <c r="C386" s="30"/>
      <c r="D386" s="30"/>
      <c r="E386" s="30"/>
      <c r="F386" s="30"/>
      <c r="G386" s="30"/>
      <c r="H386" s="30"/>
      <c r="I386" s="30"/>
      <c r="J386" s="30"/>
    </row>
    <row r="387" spans="1:10" x14ac:dyDescent="0.25">
      <c r="A387" s="30"/>
      <c r="B387" s="30"/>
      <c r="C387" s="30"/>
      <c r="D387" s="30"/>
      <c r="E387" s="30"/>
      <c r="F387" s="30"/>
      <c r="G387" s="30"/>
      <c r="H387" s="30"/>
      <c r="I387" s="30"/>
      <c r="J387" s="30"/>
    </row>
    <row r="388" spans="1:10" x14ac:dyDescent="0.25">
      <c r="A388" s="30"/>
      <c r="B388" s="30"/>
      <c r="C388" s="30"/>
      <c r="D388" s="30"/>
      <c r="E388" s="30"/>
      <c r="F388" s="30"/>
      <c r="G388" s="30"/>
      <c r="H388" s="30"/>
      <c r="I388" s="30"/>
      <c r="J388" s="30"/>
    </row>
    <row r="389" spans="1:10" x14ac:dyDescent="0.25">
      <c r="A389" s="30"/>
      <c r="B389" s="30"/>
      <c r="C389" s="30"/>
      <c r="D389" s="30"/>
      <c r="E389" s="30"/>
      <c r="F389" s="30"/>
      <c r="G389" s="30"/>
      <c r="H389" s="30"/>
      <c r="I389" s="30"/>
      <c r="J389" s="30"/>
    </row>
    <row r="390" spans="1:10" x14ac:dyDescent="0.25">
      <c r="A390" s="30"/>
      <c r="B390" s="30"/>
      <c r="C390" s="30"/>
      <c r="D390" s="30"/>
      <c r="E390" s="30"/>
      <c r="F390" s="30"/>
      <c r="G390" s="30"/>
      <c r="H390" s="30"/>
      <c r="I390" s="30"/>
      <c r="J390" s="30"/>
    </row>
    <row r="391" spans="1:10" x14ac:dyDescent="0.25">
      <c r="A391" s="30"/>
      <c r="B391" s="30"/>
      <c r="C391" s="30"/>
      <c r="D391" s="30"/>
      <c r="E391" s="30"/>
      <c r="F391" s="30"/>
      <c r="G391" s="30"/>
      <c r="H391" s="30"/>
      <c r="I391" s="30"/>
      <c r="J391" s="30"/>
    </row>
    <row r="392" spans="1:10" x14ac:dyDescent="0.25">
      <c r="A392" s="30"/>
      <c r="B392" s="30"/>
      <c r="C392" s="30"/>
      <c r="D392" s="30"/>
      <c r="E392" s="30"/>
      <c r="F392" s="30"/>
      <c r="G392" s="30"/>
      <c r="H392" s="30"/>
      <c r="I392" s="30"/>
      <c r="J392" s="30"/>
    </row>
    <row r="393" spans="1:10" x14ac:dyDescent="0.25">
      <c r="A393" s="30"/>
      <c r="B393" s="30"/>
      <c r="C393" s="30"/>
      <c r="D393" s="30"/>
      <c r="E393" s="30"/>
      <c r="F393" s="30"/>
      <c r="G393" s="30"/>
      <c r="H393" s="30"/>
      <c r="I393" s="30"/>
      <c r="J393" s="30"/>
    </row>
    <row r="394" spans="1:10" x14ac:dyDescent="0.25">
      <c r="A394" s="30"/>
      <c r="B394" s="30"/>
      <c r="C394" s="30"/>
      <c r="D394" s="30"/>
      <c r="E394" s="30"/>
      <c r="F394" s="30"/>
      <c r="G394" s="30"/>
      <c r="H394" s="30"/>
      <c r="I394" s="30"/>
      <c r="J394" s="30"/>
    </row>
    <row r="395" spans="1:10" x14ac:dyDescent="0.25">
      <c r="A395" s="30"/>
      <c r="B395" s="30"/>
      <c r="C395" s="30"/>
      <c r="D395" s="30"/>
      <c r="E395" s="30"/>
      <c r="F395" s="30"/>
      <c r="G395" s="30"/>
      <c r="H395" s="30"/>
      <c r="I395" s="30"/>
      <c r="J395" s="30"/>
    </row>
    <row r="396" spans="1:10" x14ac:dyDescent="0.25">
      <c r="A396" s="30"/>
      <c r="B396" s="30"/>
      <c r="C396" s="30"/>
      <c r="D396" s="30"/>
      <c r="E396" s="30"/>
      <c r="F396" s="30"/>
      <c r="G396" s="30"/>
      <c r="H396" s="30"/>
      <c r="I396" s="30"/>
      <c r="J396" s="30"/>
    </row>
    <row r="397" spans="1:10" x14ac:dyDescent="0.25">
      <c r="A397" s="30"/>
      <c r="B397" s="30"/>
      <c r="C397" s="30"/>
      <c r="D397" s="30"/>
      <c r="E397" s="30"/>
      <c r="F397" s="30"/>
      <c r="G397" s="30"/>
      <c r="H397" s="30"/>
      <c r="I397" s="30"/>
      <c r="J397" s="30"/>
    </row>
    <row r="398" spans="1:10" x14ac:dyDescent="0.25">
      <c r="A398" s="30"/>
      <c r="B398" s="30"/>
      <c r="C398" s="30"/>
      <c r="D398" s="30"/>
      <c r="E398" s="30"/>
      <c r="F398" s="30"/>
      <c r="G398" s="30"/>
      <c r="H398" s="30"/>
      <c r="I398" s="30"/>
      <c r="J398" s="30"/>
    </row>
    <row r="399" spans="1:10" x14ac:dyDescent="0.25">
      <c r="A399" s="30"/>
      <c r="B399" s="30"/>
      <c r="C399" s="30"/>
      <c r="D399" s="30"/>
      <c r="E399" s="30"/>
      <c r="F399" s="30"/>
      <c r="G399" s="30"/>
      <c r="H399" s="30"/>
      <c r="I399" s="30"/>
      <c r="J399" s="30"/>
    </row>
    <row r="400" spans="1:10" x14ac:dyDescent="0.25">
      <c r="A400" s="30"/>
      <c r="B400" s="30"/>
      <c r="C400" s="30"/>
      <c r="D400" s="30"/>
      <c r="E400" s="30"/>
      <c r="F400" s="30"/>
      <c r="G400" s="30"/>
      <c r="H400" s="30"/>
      <c r="I400" s="30"/>
      <c r="J400" s="30"/>
    </row>
    <row r="401" spans="1:10" x14ac:dyDescent="0.25">
      <c r="A401" s="30"/>
      <c r="B401" s="30"/>
      <c r="C401" s="30"/>
      <c r="D401" s="30"/>
      <c r="E401" s="30"/>
      <c r="F401" s="30"/>
      <c r="G401" s="30"/>
      <c r="H401" s="30"/>
      <c r="I401" s="30"/>
      <c r="J401" s="30"/>
    </row>
    <row r="402" spans="1:10" x14ac:dyDescent="0.25">
      <c r="A402" s="30"/>
      <c r="B402" s="30"/>
      <c r="C402" s="30"/>
      <c r="D402" s="30"/>
      <c r="E402" s="30"/>
      <c r="F402" s="30"/>
      <c r="G402" s="30"/>
      <c r="H402" s="30"/>
      <c r="I402" s="30"/>
      <c r="J402" s="30"/>
    </row>
    <row r="403" spans="1:10" x14ac:dyDescent="0.25">
      <c r="A403" s="30"/>
      <c r="B403" s="30"/>
      <c r="C403" s="30"/>
      <c r="D403" s="30"/>
      <c r="E403" s="30"/>
      <c r="F403" s="30"/>
      <c r="G403" s="30"/>
      <c r="H403" s="30"/>
      <c r="I403" s="30"/>
      <c r="J403" s="30"/>
    </row>
    <row r="404" spans="1:10" x14ac:dyDescent="0.25">
      <c r="A404" s="30"/>
      <c r="B404" s="30"/>
      <c r="C404" s="30"/>
      <c r="D404" s="30"/>
      <c r="E404" s="30"/>
      <c r="F404" s="30"/>
      <c r="G404" s="30"/>
      <c r="H404" s="30"/>
      <c r="I404" s="30"/>
      <c r="J404" s="30"/>
    </row>
    <row r="405" spans="1:10" x14ac:dyDescent="0.25">
      <c r="A405" s="30"/>
      <c r="B405" s="30"/>
      <c r="C405" s="30"/>
      <c r="D405" s="30"/>
      <c r="E405" s="30"/>
      <c r="F405" s="30"/>
      <c r="G405" s="30"/>
      <c r="H405" s="30"/>
      <c r="I405" s="30"/>
      <c r="J405" s="30"/>
    </row>
    <row r="406" spans="1:10" x14ac:dyDescent="0.25">
      <c r="A406" s="30"/>
      <c r="B406" s="30"/>
      <c r="C406" s="30"/>
      <c r="D406" s="30"/>
      <c r="E406" s="30"/>
      <c r="F406" s="30"/>
      <c r="G406" s="30"/>
      <c r="H406" s="30"/>
      <c r="I406" s="30"/>
      <c r="J406" s="30"/>
    </row>
    <row r="407" spans="1:10" x14ac:dyDescent="0.25">
      <c r="A407" s="30"/>
      <c r="B407" s="30"/>
      <c r="C407" s="30"/>
      <c r="D407" s="30"/>
      <c r="E407" s="30"/>
      <c r="F407" s="30"/>
      <c r="G407" s="30"/>
      <c r="H407" s="30"/>
      <c r="I407" s="30"/>
      <c r="J407" s="30"/>
    </row>
    <row r="408" spans="1:10" x14ac:dyDescent="0.25">
      <c r="A408" s="30"/>
      <c r="B408" s="30"/>
      <c r="C408" s="30"/>
      <c r="D408" s="30"/>
      <c r="E408" s="30"/>
      <c r="F408" s="30"/>
      <c r="G408" s="30"/>
      <c r="H408" s="30"/>
      <c r="I408" s="30"/>
      <c r="J408" s="30"/>
    </row>
    <row r="409" spans="1:10" x14ac:dyDescent="0.25">
      <c r="A409" s="30"/>
      <c r="B409" s="30"/>
      <c r="C409" s="30"/>
      <c r="D409" s="30"/>
      <c r="E409" s="30"/>
      <c r="F409" s="30"/>
      <c r="G409" s="30"/>
      <c r="H409" s="30"/>
      <c r="I409" s="30"/>
      <c r="J409" s="30"/>
    </row>
    <row r="410" spans="1:10" x14ac:dyDescent="0.25">
      <c r="A410" s="30"/>
      <c r="B410" s="30"/>
      <c r="C410" s="30"/>
      <c r="D410" s="30"/>
      <c r="E410" s="30"/>
      <c r="F410" s="30"/>
      <c r="G410" s="30"/>
      <c r="H410" s="30"/>
      <c r="I410" s="30"/>
      <c r="J410" s="30"/>
    </row>
    <row r="411" spans="1:10" x14ac:dyDescent="0.25">
      <c r="A411" s="30"/>
      <c r="B411" s="30"/>
      <c r="C411" s="30"/>
      <c r="D411" s="30"/>
      <c r="E411" s="30"/>
      <c r="F411" s="30"/>
      <c r="G411" s="30"/>
      <c r="H411" s="30"/>
      <c r="I411" s="30"/>
      <c r="J411" s="30"/>
    </row>
    <row r="412" spans="1:10" x14ac:dyDescent="0.25">
      <c r="A412" s="30"/>
      <c r="B412" s="30"/>
      <c r="C412" s="30"/>
      <c r="D412" s="30"/>
      <c r="E412" s="30"/>
      <c r="F412" s="30"/>
      <c r="G412" s="30"/>
      <c r="H412" s="30"/>
      <c r="I412" s="30"/>
      <c r="J412" s="30"/>
    </row>
    <row r="413" spans="1:10" x14ac:dyDescent="0.25">
      <c r="A413" s="30"/>
      <c r="B413" s="30"/>
      <c r="C413" s="30"/>
      <c r="D413" s="30"/>
      <c r="E413" s="30"/>
      <c r="F413" s="30"/>
      <c r="G413" s="30"/>
      <c r="H413" s="30"/>
      <c r="I413" s="30"/>
      <c r="J413" s="30"/>
    </row>
    <row r="414" spans="1:10" x14ac:dyDescent="0.25">
      <c r="A414" s="30"/>
      <c r="B414" s="30"/>
      <c r="C414" s="30"/>
      <c r="D414" s="30"/>
      <c r="E414" s="30"/>
      <c r="F414" s="30"/>
      <c r="G414" s="30"/>
      <c r="H414" s="30"/>
      <c r="I414" s="30"/>
      <c r="J414" s="30"/>
    </row>
    <row r="415" spans="1:10" x14ac:dyDescent="0.25">
      <c r="A415" s="30"/>
      <c r="B415" s="30"/>
      <c r="C415" s="30"/>
      <c r="D415" s="30"/>
      <c r="E415" s="30"/>
      <c r="F415" s="30"/>
      <c r="G415" s="30"/>
      <c r="H415" s="30"/>
      <c r="I415" s="30"/>
      <c r="J415" s="30"/>
    </row>
    <row r="416" spans="1:10" x14ac:dyDescent="0.25">
      <c r="A416" s="30"/>
      <c r="B416" s="30"/>
      <c r="C416" s="30"/>
      <c r="D416" s="30"/>
      <c r="E416" s="30"/>
      <c r="F416" s="30"/>
      <c r="G416" s="30"/>
      <c r="H416" s="30"/>
      <c r="I416" s="30"/>
      <c r="J416" s="30"/>
    </row>
    <row r="417" spans="1:10" x14ac:dyDescent="0.25">
      <c r="A417" s="30"/>
      <c r="B417" s="30"/>
      <c r="C417" s="30"/>
      <c r="D417" s="30"/>
      <c r="E417" s="30"/>
      <c r="F417" s="30"/>
      <c r="G417" s="30"/>
      <c r="H417" s="30"/>
      <c r="I417" s="30"/>
      <c r="J417" s="30"/>
    </row>
    <row r="418" spans="1:10" x14ac:dyDescent="0.25">
      <c r="A418" s="30"/>
      <c r="B418" s="30"/>
      <c r="C418" s="30"/>
      <c r="D418" s="30"/>
      <c r="E418" s="30"/>
      <c r="F418" s="30"/>
      <c r="G418" s="30"/>
      <c r="H418" s="30"/>
      <c r="I418" s="30"/>
      <c r="J418" s="30"/>
    </row>
    <row r="419" spans="1:10" x14ac:dyDescent="0.25">
      <c r="A419" s="30"/>
      <c r="B419" s="30"/>
      <c r="C419" s="30"/>
      <c r="D419" s="30"/>
      <c r="E419" s="30"/>
      <c r="F419" s="30"/>
      <c r="G419" s="30"/>
      <c r="H419" s="30"/>
      <c r="I419" s="30"/>
      <c r="J419" s="30"/>
    </row>
    <row r="420" spans="1:10" x14ac:dyDescent="0.25">
      <c r="A420" s="30"/>
      <c r="B420" s="30"/>
      <c r="C420" s="30"/>
      <c r="D420" s="30"/>
      <c r="E420" s="30"/>
      <c r="F420" s="30"/>
      <c r="G420" s="30"/>
      <c r="H420" s="30"/>
      <c r="I420" s="30"/>
      <c r="J420" s="30"/>
    </row>
    <row r="421" spans="1:10" x14ac:dyDescent="0.25">
      <c r="A421" s="30"/>
      <c r="B421" s="30"/>
      <c r="C421" s="30"/>
      <c r="D421" s="30"/>
      <c r="E421" s="30"/>
      <c r="F421" s="30"/>
      <c r="G421" s="30"/>
      <c r="H421" s="30"/>
      <c r="I421" s="30"/>
      <c r="J421" s="30"/>
    </row>
    <row r="422" spans="1:10" x14ac:dyDescent="0.25">
      <c r="A422" s="30"/>
      <c r="B422" s="30"/>
      <c r="C422" s="30"/>
      <c r="D422" s="30"/>
      <c r="E422" s="30"/>
      <c r="F422" s="30"/>
      <c r="G422" s="30"/>
      <c r="H422" s="30"/>
      <c r="I422" s="30"/>
      <c r="J422" s="30"/>
    </row>
    <row r="423" spans="1:10" x14ac:dyDescent="0.25">
      <c r="A423" s="30"/>
      <c r="B423" s="30"/>
      <c r="C423" s="30"/>
      <c r="D423" s="30"/>
      <c r="E423" s="30"/>
      <c r="F423" s="30"/>
      <c r="G423" s="30"/>
      <c r="H423" s="30"/>
      <c r="I423" s="30"/>
      <c r="J423" s="30"/>
    </row>
    <row r="424" spans="1:10" x14ac:dyDescent="0.25">
      <c r="A424" s="30"/>
      <c r="B424" s="30"/>
      <c r="C424" s="30"/>
      <c r="D424" s="30"/>
      <c r="E424" s="30"/>
      <c r="F424" s="30"/>
      <c r="G424" s="30"/>
      <c r="H424" s="30"/>
      <c r="I424" s="30"/>
      <c r="J424" s="30"/>
    </row>
    <row r="425" spans="1:10" x14ac:dyDescent="0.25">
      <c r="A425" s="30"/>
      <c r="B425" s="30"/>
      <c r="C425" s="30"/>
      <c r="D425" s="30"/>
      <c r="E425" s="30"/>
      <c r="F425" s="30"/>
      <c r="G425" s="30"/>
      <c r="H425" s="30"/>
      <c r="I425" s="30"/>
      <c r="J425" s="30"/>
    </row>
    <row r="426" spans="1:10" x14ac:dyDescent="0.25">
      <c r="A426" s="30"/>
      <c r="B426" s="30"/>
      <c r="C426" s="30"/>
      <c r="D426" s="30"/>
      <c r="E426" s="30"/>
      <c r="F426" s="30"/>
      <c r="G426" s="30"/>
      <c r="H426" s="30"/>
      <c r="I426" s="30"/>
      <c r="J426" s="30"/>
    </row>
    <row r="427" spans="1:10" x14ac:dyDescent="0.25">
      <c r="A427" s="30"/>
      <c r="B427" s="30"/>
      <c r="C427" s="30"/>
      <c r="D427" s="30"/>
      <c r="E427" s="30"/>
      <c r="F427" s="30"/>
      <c r="G427" s="30"/>
      <c r="H427" s="30"/>
      <c r="I427" s="30"/>
      <c r="J427" s="30"/>
    </row>
    <row r="428" spans="1:10" x14ac:dyDescent="0.25">
      <c r="A428" s="30"/>
      <c r="B428" s="30"/>
      <c r="C428" s="30"/>
      <c r="D428" s="30"/>
      <c r="E428" s="30"/>
      <c r="F428" s="30"/>
      <c r="G428" s="30"/>
      <c r="H428" s="30"/>
      <c r="I428" s="30"/>
      <c r="J428" s="30"/>
    </row>
    <row r="429" spans="1:10" x14ac:dyDescent="0.25">
      <c r="A429" s="30"/>
      <c r="B429" s="30"/>
      <c r="C429" s="30"/>
      <c r="D429" s="30"/>
      <c r="E429" s="30"/>
      <c r="F429" s="30"/>
      <c r="G429" s="30"/>
      <c r="H429" s="30"/>
      <c r="I429" s="30"/>
      <c r="J429" s="30"/>
    </row>
    <row r="430" spans="1:10" x14ac:dyDescent="0.25">
      <c r="A430" s="30"/>
      <c r="B430" s="30"/>
      <c r="C430" s="30"/>
      <c r="D430" s="30"/>
      <c r="E430" s="30"/>
      <c r="F430" s="30"/>
      <c r="G430" s="30"/>
      <c r="H430" s="30"/>
      <c r="I430" s="30"/>
      <c r="J430" s="30"/>
    </row>
    <row r="431" spans="1:10" x14ac:dyDescent="0.25">
      <c r="A431" s="30"/>
      <c r="B431" s="30"/>
      <c r="C431" s="30"/>
      <c r="D431" s="30"/>
      <c r="E431" s="30"/>
      <c r="F431" s="30"/>
      <c r="G431" s="30"/>
      <c r="H431" s="30"/>
      <c r="I431" s="30"/>
      <c r="J431" s="30"/>
    </row>
    <row r="432" spans="1:10" x14ac:dyDescent="0.25">
      <c r="A432" s="30"/>
      <c r="B432" s="30"/>
      <c r="C432" s="30"/>
      <c r="D432" s="30"/>
      <c r="E432" s="30"/>
      <c r="F432" s="30"/>
      <c r="G432" s="30"/>
      <c r="H432" s="30"/>
      <c r="I432" s="30"/>
      <c r="J432" s="30"/>
    </row>
    <row r="433" spans="1:10" x14ac:dyDescent="0.25">
      <c r="A433" s="30"/>
      <c r="B433" s="30"/>
      <c r="C433" s="30"/>
      <c r="D433" s="30"/>
      <c r="E433" s="30"/>
      <c r="F433" s="30"/>
      <c r="G433" s="30"/>
      <c r="H433" s="30"/>
      <c r="I433" s="30"/>
      <c r="J433" s="30"/>
    </row>
    <row r="434" spans="1:10" x14ac:dyDescent="0.25">
      <c r="A434" s="30"/>
      <c r="B434" s="30"/>
      <c r="C434" s="30"/>
      <c r="D434" s="30"/>
      <c r="E434" s="30"/>
      <c r="F434" s="30"/>
      <c r="G434" s="30"/>
      <c r="H434" s="30"/>
      <c r="I434" s="30"/>
      <c r="J434" s="30"/>
    </row>
    <row r="435" spans="1:10" x14ac:dyDescent="0.25">
      <c r="A435" s="30"/>
      <c r="B435" s="30"/>
      <c r="C435" s="30"/>
      <c r="D435" s="30"/>
      <c r="E435" s="30"/>
      <c r="F435" s="30"/>
      <c r="G435" s="30"/>
      <c r="H435" s="30"/>
      <c r="I435" s="30"/>
      <c r="J435" s="30"/>
    </row>
    <row r="436" spans="1:10" x14ac:dyDescent="0.25">
      <c r="A436" s="30"/>
      <c r="B436" s="30"/>
      <c r="C436" s="30"/>
      <c r="D436" s="30"/>
      <c r="E436" s="30"/>
      <c r="F436" s="30"/>
      <c r="G436" s="30"/>
      <c r="H436" s="30"/>
      <c r="I436" s="30"/>
      <c r="J436" s="30"/>
    </row>
    <row r="437" spans="1:10" x14ac:dyDescent="0.25">
      <c r="A437" s="30"/>
      <c r="B437" s="30"/>
      <c r="C437" s="30"/>
      <c r="D437" s="30"/>
      <c r="E437" s="30"/>
      <c r="F437" s="30"/>
      <c r="G437" s="30"/>
      <c r="H437" s="30"/>
      <c r="I437" s="30"/>
      <c r="J437" s="30"/>
    </row>
    <row r="438" spans="1:10" x14ac:dyDescent="0.25">
      <c r="A438" s="30"/>
      <c r="B438" s="30"/>
      <c r="C438" s="30"/>
      <c r="D438" s="30"/>
      <c r="E438" s="30"/>
      <c r="F438" s="30"/>
      <c r="G438" s="30"/>
      <c r="H438" s="30"/>
      <c r="I438" s="30"/>
      <c r="J438" s="30"/>
    </row>
    <row r="439" spans="1:10" x14ac:dyDescent="0.25">
      <c r="A439" s="30"/>
      <c r="B439" s="30"/>
      <c r="C439" s="30"/>
      <c r="D439" s="30"/>
      <c r="E439" s="30"/>
      <c r="F439" s="30"/>
      <c r="G439" s="30"/>
      <c r="H439" s="30"/>
      <c r="I439" s="30"/>
      <c r="J439" s="30"/>
    </row>
    <row r="440" spans="1:10" x14ac:dyDescent="0.25">
      <c r="A440" s="30"/>
      <c r="B440" s="30"/>
      <c r="C440" s="30"/>
      <c r="D440" s="30"/>
      <c r="E440" s="30"/>
      <c r="F440" s="30"/>
      <c r="G440" s="30"/>
      <c r="H440" s="30"/>
      <c r="I440" s="30"/>
      <c r="J440" s="30"/>
    </row>
    <row r="441" spans="1:10" x14ac:dyDescent="0.25">
      <c r="A441" s="30"/>
      <c r="B441" s="30"/>
      <c r="C441" s="30"/>
      <c r="D441" s="30"/>
      <c r="E441" s="30"/>
      <c r="F441" s="30"/>
      <c r="G441" s="30"/>
      <c r="H441" s="30"/>
      <c r="I441" s="30"/>
      <c r="J441" s="30"/>
    </row>
    <row r="442" spans="1:10" x14ac:dyDescent="0.25">
      <c r="A442" s="30"/>
      <c r="B442" s="30"/>
      <c r="C442" s="30"/>
      <c r="D442" s="30"/>
      <c r="E442" s="30"/>
      <c r="F442" s="30"/>
      <c r="G442" s="30"/>
      <c r="H442" s="30"/>
      <c r="I442" s="30"/>
      <c r="J442" s="30"/>
    </row>
    <row r="443" spans="1:10" x14ac:dyDescent="0.25">
      <c r="A443" s="30"/>
      <c r="B443" s="30"/>
      <c r="C443" s="30"/>
      <c r="D443" s="30"/>
      <c r="E443" s="30"/>
      <c r="F443" s="30"/>
      <c r="G443" s="30"/>
      <c r="H443" s="30"/>
      <c r="I443" s="30"/>
      <c r="J443" s="30"/>
    </row>
    <row r="444" spans="1:10" x14ac:dyDescent="0.25">
      <c r="A444" s="30"/>
      <c r="B444" s="30"/>
      <c r="C444" s="30"/>
      <c r="D444" s="30"/>
      <c r="E444" s="30"/>
      <c r="F444" s="30"/>
      <c r="G444" s="30"/>
      <c r="H444" s="30"/>
      <c r="I444" s="30"/>
      <c r="J444" s="30"/>
    </row>
    <row r="445" spans="1:10" x14ac:dyDescent="0.25">
      <c r="A445" s="30"/>
      <c r="B445" s="30"/>
      <c r="C445" s="30"/>
      <c r="D445" s="30"/>
      <c r="E445" s="30"/>
      <c r="F445" s="30"/>
      <c r="G445" s="30"/>
      <c r="H445" s="30"/>
      <c r="I445" s="30"/>
      <c r="J445" s="30"/>
    </row>
    <row r="446" spans="1:10" x14ac:dyDescent="0.25">
      <c r="A446" s="30"/>
      <c r="B446" s="30"/>
      <c r="C446" s="30"/>
      <c r="D446" s="30"/>
      <c r="E446" s="30"/>
      <c r="F446" s="30"/>
      <c r="G446" s="30"/>
      <c r="H446" s="30"/>
      <c r="I446" s="30"/>
      <c r="J446" s="30"/>
    </row>
    <row r="447" spans="1:10" x14ac:dyDescent="0.25">
      <c r="A447" s="30"/>
      <c r="B447" s="30"/>
      <c r="C447" s="30"/>
      <c r="D447" s="30"/>
      <c r="E447" s="30"/>
      <c r="F447" s="30"/>
      <c r="G447" s="30"/>
      <c r="H447" s="30"/>
      <c r="I447" s="30"/>
      <c r="J447" s="30"/>
    </row>
    <row r="448" spans="1:10" x14ac:dyDescent="0.25">
      <c r="A448" s="30"/>
      <c r="B448" s="30"/>
      <c r="C448" s="30"/>
      <c r="D448" s="30"/>
      <c r="E448" s="30"/>
      <c r="F448" s="30"/>
      <c r="G448" s="30"/>
      <c r="H448" s="30"/>
      <c r="I448" s="30"/>
      <c r="J448" s="30"/>
    </row>
    <row r="449" spans="1:10" x14ac:dyDescent="0.25">
      <c r="A449" s="30"/>
      <c r="B449" s="30"/>
      <c r="C449" s="30"/>
      <c r="D449" s="30"/>
      <c r="E449" s="30"/>
      <c r="F449" s="30"/>
      <c r="G449" s="30"/>
      <c r="H449" s="30"/>
      <c r="I449" s="30"/>
      <c r="J449" s="30"/>
    </row>
    <row r="450" spans="1:10" x14ac:dyDescent="0.25">
      <c r="A450" s="30"/>
      <c r="B450" s="30"/>
      <c r="C450" s="30"/>
      <c r="D450" s="30"/>
      <c r="E450" s="30"/>
      <c r="F450" s="30"/>
      <c r="G450" s="30"/>
      <c r="H450" s="30"/>
      <c r="I450" s="30"/>
      <c r="J450" s="30"/>
    </row>
    <row r="451" spans="1:10" x14ac:dyDescent="0.25">
      <c r="A451" s="30"/>
      <c r="B451" s="30"/>
      <c r="C451" s="30"/>
      <c r="D451" s="30"/>
      <c r="E451" s="30"/>
      <c r="F451" s="30"/>
      <c r="G451" s="30"/>
      <c r="H451" s="30"/>
      <c r="I451" s="30"/>
      <c r="J451" s="30"/>
    </row>
    <row r="452" spans="1:10" x14ac:dyDescent="0.25">
      <c r="A452" s="30"/>
      <c r="B452" s="30"/>
      <c r="C452" s="30"/>
      <c r="D452" s="30"/>
      <c r="E452" s="30"/>
      <c r="F452" s="30"/>
      <c r="G452" s="30"/>
      <c r="H452" s="30"/>
      <c r="I452" s="30"/>
      <c r="J452" s="30"/>
    </row>
    <row r="453" spans="1:10" x14ac:dyDescent="0.25">
      <c r="A453" s="30"/>
      <c r="B453" s="30"/>
      <c r="C453" s="30"/>
      <c r="D453" s="30"/>
      <c r="E453" s="30"/>
      <c r="F453" s="30"/>
      <c r="G453" s="30"/>
      <c r="H453" s="30"/>
      <c r="I453" s="30"/>
      <c r="J453" s="30"/>
    </row>
    <row r="454" spans="1:10" x14ac:dyDescent="0.25">
      <c r="A454" s="30"/>
      <c r="B454" s="30"/>
      <c r="C454" s="30"/>
      <c r="D454" s="30"/>
      <c r="E454" s="30"/>
      <c r="F454" s="30"/>
      <c r="G454" s="30"/>
      <c r="H454" s="30"/>
      <c r="I454" s="30"/>
      <c r="J454" s="30"/>
    </row>
    <row r="455" spans="1:10" x14ac:dyDescent="0.25">
      <c r="A455" s="30"/>
      <c r="B455" s="30"/>
      <c r="C455" s="30"/>
      <c r="D455" s="30"/>
      <c r="E455" s="30"/>
      <c r="F455" s="30"/>
      <c r="G455" s="30"/>
      <c r="H455" s="30"/>
      <c r="I455" s="30"/>
      <c r="J455" s="30"/>
    </row>
    <row r="456" spans="1:10" x14ac:dyDescent="0.25">
      <c r="A456" s="30"/>
      <c r="B456" s="30"/>
      <c r="C456" s="30"/>
      <c r="D456" s="30"/>
      <c r="E456" s="30"/>
      <c r="F456" s="30"/>
      <c r="G456" s="30"/>
      <c r="H456" s="30"/>
      <c r="I456" s="30"/>
      <c r="J456" s="30"/>
    </row>
    <row r="457" spans="1:10" x14ac:dyDescent="0.25">
      <c r="A457" s="30"/>
      <c r="B457" s="30"/>
      <c r="C457" s="30"/>
      <c r="D457" s="30"/>
      <c r="E457" s="30"/>
      <c r="F457" s="30"/>
      <c r="G457" s="30"/>
      <c r="H457" s="30"/>
      <c r="I457" s="30"/>
      <c r="J457" s="30"/>
    </row>
    <row r="458" spans="1:10" x14ac:dyDescent="0.25">
      <c r="A458" s="30"/>
      <c r="B458" s="30"/>
      <c r="C458" s="30"/>
      <c r="D458" s="30"/>
      <c r="E458" s="30"/>
      <c r="F458" s="30"/>
      <c r="G458" s="30"/>
      <c r="H458" s="30"/>
      <c r="I458" s="30"/>
      <c r="J458" s="30"/>
    </row>
    <row r="459" spans="1:10" x14ac:dyDescent="0.25">
      <c r="A459" s="30"/>
      <c r="B459" s="30"/>
      <c r="C459" s="30"/>
      <c r="D459" s="30"/>
      <c r="E459" s="30"/>
      <c r="F459" s="30"/>
      <c r="G459" s="30"/>
      <c r="H459" s="30"/>
      <c r="I459" s="30"/>
      <c r="J459" s="30"/>
    </row>
    <row r="460" spans="1:10" x14ac:dyDescent="0.25">
      <c r="A460" s="30"/>
      <c r="B460" s="30"/>
      <c r="C460" s="30"/>
      <c r="D460" s="30"/>
      <c r="E460" s="30"/>
      <c r="F460" s="30"/>
      <c r="G460" s="30"/>
      <c r="H460" s="30"/>
      <c r="I460" s="30"/>
      <c r="J460" s="30"/>
    </row>
    <row r="461" spans="1:10" x14ac:dyDescent="0.25">
      <c r="A461" s="30"/>
      <c r="B461" s="30"/>
      <c r="C461" s="30"/>
      <c r="D461" s="30"/>
      <c r="E461" s="30"/>
      <c r="F461" s="30"/>
      <c r="G461" s="30"/>
      <c r="H461" s="30"/>
      <c r="I461" s="30"/>
      <c r="J461" s="30"/>
    </row>
    <row r="462" spans="1:10" x14ac:dyDescent="0.25">
      <c r="A462" s="30"/>
      <c r="B462" s="30"/>
      <c r="C462" s="30"/>
      <c r="D462" s="30"/>
      <c r="E462" s="30"/>
      <c r="F462" s="30"/>
      <c r="G462" s="30"/>
      <c r="H462" s="30"/>
      <c r="I462" s="30"/>
      <c r="J462" s="30"/>
    </row>
    <row r="463" spans="1:10" x14ac:dyDescent="0.25">
      <c r="A463" s="30"/>
      <c r="B463" s="30"/>
      <c r="C463" s="30"/>
      <c r="D463" s="30"/>
      <c r="E463" s="30"/>
      <c r="F463" s="30"/>
      <c r="G463" s="30"/>
      <c r="H463" s="30"/>
      <c r="I463" s="30"/>
      <c r="J463" s="30"/>
    </row>
    <row r="464" spans="1:10" x14ac:dyDescent="0.25">
      <c r="A464" s="30"/>
      <c r="B464" s="30"/>
      <c r="C464" s="30"/>
      <c r="D464" s="30"/>
      <c r="E464" s="30"/>
      <c r="F464" s="30"/>
      <c r="G464" s="30"/>
      <c r="H464" s="30"/>
      <c r="I464" s="30"/>
      <c r="J464" s="30"/>
    </row>
    <row r="465" spans="1:10" x14ac:dyDescent="0.25">
      <c r="A465" s="30"/>
      <c r="B465" s="30"/>
      <c r="C465" s="30"/>
      <c r="D465" s="30"/>
      <c r="E465" s="30"/>
      <c r="F465" s="30"/>
      <c r="G465" s="30"/>
      <c r="H465" s="30"/>
      <c r="I465" s="30"/>
      <c r="J465" s="30"/>
    </row>
    <row r="466" spans="1:10" x14ac:dyDescent="0.25">
      <c r="A466" s="30"/>
      <c r="B466" s="30"/>
      <c r="C466" s="30"/>
      <c r="D466" s="30"/>
      <c r="E466" s="30"/>
      <c r="F466" s="30"/>
      <c r="G466" s="30"/>
      <c r="H466" s="30"/>
      <c r="I466" s="30"/>
      <c r="J466" s="30"/>
    </row>
    <row r="467" spans="1:10" x14ac:dyDescent="0.25">
      <c r="A467" s="30"/>
      <c r="B467" s="30"/>
      <c r="C467" s="30"/>
      <c r="D467" s="30"/>
      <c r="E467" s="30"/>
      <c r="F467" s="30"/>
      <c r="G467" s="30"/>
      <c r="H467" s="30"/>
      <c r="I467" s="30"/>
      <c r="J467" s="30"/>
    </row>
    <row r="468" spans="1:10" x14ac:dyDescent="0.25">
      <c r="A468" s="30"/>
      <c r="B468" s="30"/>
      <c r="C468" s="30"/>
      <c r="D468" s="30"/>
      <c r="E468" s="30"/>
      <c r="F468" s="30"/>
      <c r="G468" s="30"/>
      <c r="H468" s="30"/>
      <c r="I468" s="30"/>
      <c r="J468" s="30"/>
    </row>
    <row r="469" spans="1:10" x14ac:dyDescent="0.25">
      <c r="A469" s="30"/>
      <c r="B469" s="30"/>
      <c r="C469" s="30"/>
      <c r="D469" s="30"/>
      <c r="E469" s="30"/>
      <c r="F469" s="30"/>
      <c r="G469" s="30"/>
      <c r="H469" s="30"/>
      <c r="I469" s="30"/>
      <c r="J469" s="30"/>
    </row>
    <row r="470" spans="1:10" x14ac:dyDescent="0.25">
      <c r="A470" s="30"/>
      <c r="B470" s="30"/>
      <c r="C470" s="30"/>
      <c r="D470" s="30"/>
      <c r="E470" s="30"/>
      <c r="F470" s="30"/>
      <c r="G470" s="30"/>
      <c r="H470" s="30"/>
      <c r="I470" s="30"/>
      <c r="J470" s="30"/>
    </row>
    <row r="471" spans="1:10" x14ac:dyDescent="0.25">
      <c r="A471" s="30"/>
      <c r="B471" s="30"/>
      <c r="C471" s="30"/>
      <c r="D471" s="30"/>
      <c r="E471" s="30"/>
      <c r="F471" s="30"/>
      <c r="G471" s="30"/>
      <c r="H471" s="30"/>
      <c r="I471" s="30"/>
      <c r="J471" s="30"/>
    </row>
    <row r="472" spans="1:10" x14ac:dyDescent="0.25">
      <c r="A472" s="30"/>
      <c r="B472" s="30"/>
      <c r="C472" s="30"/>
      <c r="D472" s="30"/>
      <c r="E472" s="30"/>
      <c r="F472" s="30"/>
      <c r="G472" s="30"/>
      <c r="H472" s="30"/>
      <c r="I472" s="30"/>
      <c r="J472" s="30"/>
    </row>
    <row r="473" spans="1:10" x14ac:dyDescent="0.25">
      <c r="A473" s="30"/>
      <c r="B473" s="30"/>
      <c r="C473" s="30"/>
      <c r="D473" s="30"/>
      <c r="E473" s="30"/>
      <c r="F473" s="30"/>
      <c r="G473" s="30"/>
      <c r="H473" s="30"/>
      <c r="I473" s="30"/>
      <c r="J473" s="30"/>
    </row>
    <row r="474" spans="1:10" x14ac:dyDescent="0.25">
      <c r="A474" s="30"/>
      <c r="B474" s="30"/>
      <c r="C474" s="30"/>
      <c r="D474" s="30"/>
      <c r="E474" s="30"/>
      <c r="F474" s="30"/>
      <c r="G474" s="30"/>
      <c r="H474" s="30"/>
      <c r="I474" s="30"/>
      <c r="J474" s="30"/>
    </row>
    <row r="475" spans="1:10" x14ac:dyDescent="0.25">
      <c r="A475" s="30"/>
      <c r="B475" s="30"/>
      <c r="C475" s="30"/>
      <c r="D475" s="30"/>
      <c r="E475" s="30"/>
      <c r="F475" s="30"/>
      <c r="G475" s="30"/>
      <c r="H475" s="30"/>
      <c r="I475" s="30"/>
      <c r="J475" s="30"/>
    </row>
    <row r="476" spans="1:10" x14ac:dyDescent="0.25">
      <c r="A476" s="30"/>
      <c r="B476" s="30"/>
      <c r="C476" s="30"/>
      <c r="D476" s="30"/>
      <c r="E476" s="30"/>
      <c r="F476" s="30"/>
      <c r="G476" s="30"/>
      <c r="H476" s="30"/>
      <c r="I476" s="30"/>
      <c r="J476" s="30"/>
    </row>
    <row r="477" spans="1:10" x14ac:dyDescent="0.25">
      <c r="A477" s="30"/>
      <c r="B477" s="30"/>
      <c r="C477" s="30"/>
      <c r="D477" s="30"/>
      <c r="E477" s="30"/>
      <c r="F477" s="30"/>
      <c r="G477" s="30"/>
      <c r="H477" s="30"/>
      <c r="I477" s="30"/>
      <c r="J477" s="30"/>
    </row>
    <row r="478" spans="1:10" x14ac:dyDescent="0.25">
      <c r="A478" s="30"/>
      <c r="B478" s="30"/>
      <c r="C478" s="30"/>
      <c r="D478" s="30"/>
      <c r="E478" s="30"/>
      <c r="F478" s="30"/>
      <c r="G478" s="30"/>
      <c r="H478" s="30"/>
      <c r="I478" s="30"/>
      <c r="J478" s="30"/>
    </row>
    <row r="479" spans="1:10" x14ac:dyDescent="0.25">
      <c r="A479" s="30"/>
      <c r="B479" s="30"/>
      <c r="C479" s="30"/>
      <c r="D479" s="30"/>
      <c r="E479" s="30"/>
      <c r="F479" s="30"/>
      <c r="G479" s="30"/>
      <c r="H479" s="30"/>
      <c r="I479" s="30"/>
      <c r="J479" s="30"/>
    </row>
    <row r="480" spans="1:10" x14ac:dyDescent="0.25">
      <c r="A480" s="30"/>
      <c r="B480" s="30"/>
      <c r="C480" s="30"/>
      <c r="D480" s="30"/>
      <c r="E480" s="30"/>
      <c r="F480" s="30"/>
      <c r="G480" s="30"/>
      <c r="H480" s="30"/>
      <c r="I480" s="30"/>
      <c r="J480" s="30"/>
    </row>
    <row r="481" spans="1:10" x14ac:dyDescent="0.25">
      <c r="A481" s="30"/>
      <c r="B481" s="30"/>
      <c r="C481" s="30"/>
      <c r="D481" s="30"/>
      <c r="E481" s="30"/>
      <c r="F481" s="30"/>
      <c r="G481" s="30"/>
      <c r="H481" s="30"/>
      <c r="I481" s="30"/>
      <c r="J481" s="30"/>
    </row>
    <row r="482" spans="1:10" x14ac:dyDescent="0.25">
      <c r="A482" s="30"/>
      <c r="B482" s="30"/>
      <c r="C482" s="30"/>
      <c r="D482" s="30"/>
      <c r="E482" s="30"/>
      <c r="F482" s="30"/>
      <c r="G482" s="30"/>
      <c r="H482" s="30"/>
      <c r="I482" s="30"/>
      <c r="J482" s="30"/>
    </row>
    <row r="483" spans="1:10" x14ac:dyDescent="0.25">
      <c r="A483" s="30"/>
      <c r="B483" s="30"/>
      <c r="C483" s="30"/>
      <c r="D483" s="30"/>
      <c r="E483" s="30"/>
      <c r="F483" s="30"/>
      <c r="G483" s="30"/>
      <c r="H483" s="30"/>
      <c r="I483" s="30"/>
      <c r="J483" s="30"/>
    </row>
    <row r="484" spans="1:10" x14ac:dyDescent="0.25">
      <c r="A484" s="30"/>
      <c r="B484" s="30"/>
      <c r="C484" s="30"/>
      <c r="D484" s="30"/>
      <c r="E484" s="30"/>
      <c r="F484" s="30"/>
      <c r="G484" s="30"/>
      <c r="H484" s="30"/>
      <c r="I484" s="30"/>
      <c r="J484" s="30"/>
    </row>
    <row r="485" spans="1:10" x14ac:dyDescent="0.25">
      <c r="A485" s="30"/>
      <c r="B485" s="30"/>
      <c r="C485" s="30"/>
      <c r="D485" s="30"/>
      <c r="E485" s="30"/>
      <c r="F485" s="30"/>
      <c r="G485" s="30"/>
      <c r="H485" s="30"/>
      <c r="I485" s="30"/>
      <c r="J485" s="30"/>
    </row>
    <row r="486" spans="1:10" x14ac:dyDescent="0.25">
      <c r="A486" s="30"/>
      <c r="B486" s="30"/>
      <c r="C486" s="30"/>
      <c r="D486" s="30"/>
      <c r="E486" s="30"/>
      <c r="F486" s="30"/>
      <c r="G486" s="30"/>
      <c r="H486" s="30"/>
      <c r="I486" s="30"/>
      <c r="J486" s="30"/>
    </row>
    <row r="487" spans="1:10" x14ac:dyDescent="0.25">
      <c r="A487" s="30"/>
      <c r="B487" s="30"/>
      <c r="C487" s="30"/>
      <c r="D487" s="30"/>
      <c r="E487" s="30"/>
      <c r="F487" s="30"/>
      <c r="G487" s="30"/>
      <c r="H487" s="30"/>
      <c r="I487" s="30"/>
      <c r="J487" s="30"/>
    </row>
    <row r="488" spans="1:10" x14ac:dyDescent="0.25">
      <c r="A488" s="30"/>
      <c r="B488" s="30"/>
      <c r="C488" s="30"/>
      <c r="D488" s="30"/>
      <c r="E488" s="30"/>
      <c r="F488" s="30"/>
      <c r="G488" s="30"/>
      <c r="H488" s="30"/>
      <c r="I488" s="30"/>
      <c r="J488" s="30"/>
    </row>
    <row r="489" spans="1:10" x14ac:dyDescent="0.25">
      <c r="A489" s="30"/>
      <c r="B489" s="30"/>
      <c r="C489" s="30"/>
      <c r="D489" s="30"/>
      <c r="E489" s="30"/>
      <c r="F489" s="30"/>
      <c r="G489" s="30"/>
      <c r="H489" s="30"/>
      <c r="I489" s="30"/>
      <c r="J489" s="30"/>
    </row>
    <row r="490" spans="1:10" x14ac:dyDescent="0.25">
      <c r="A490" s="30"/>
      <c r="B490" s="30"/>
      <c r="C490" s="30"/>
      <c r="D490" s="30"/>
      <c r="E490" s="30"/>
      <c r="F490" s="30"/>
      <c r="G490" s="30"/>
      <c r="H490" s="30"/>
      <c r="I490" s="30"/>
      <c r="J490" s="30"/>
    </row>
    <row r="491" spans="1:10" x14ac:dyDescent="0.25">
      <c r="A491" s="30"/>
      <c r="B491" s="30"/>
      <c r="C491" s="30"/>
      <c r="D491" s="30"/>
      <c r="E491" s="30"/>
      <c r="F491" s="30"/>
      <c r="G491" s="30"/>
      <c r="H491" s="30"/>
      <c r="I491" s="30"/>
      <c r="J491" s="30"/>
    </row>
    <row r="492" spans="1:10" x14ac:dyDescent="0.25">
      <c r="A492" s="30"/>
      <c r="B492" s="30"/>
      <c r="C492" s="30"/>
      <c r="D492" s="30"/>
      <c r="E492" s="30"/>
      <c r="F492" s="30"/>
      <c r="G492" s="30"/>
      <c r="H492" s="30"/>
      <c r="I492" s="30"/>
      <c r="J492" s="30"/>
    </row>
    <row r="493" spans="1:10" x14ac:dyDescent="0.25">
      <c r="A493" s="30"/>
      <c r="B493" s="30"/>
      <c r="C493" s="30"/>
      <c r="D493" s="30"/>
      <c r="E493" s="30"/>
      <c r="F493" s="30"/>
      <c r="G493" s="30"/>
      <c r="H493" s="30"/>
      <c r="I493" s="30"/>
      <c r="J493" s="30"/>
    </row>
    <row r="494" spans="1:10" x14ac:dyDescent="0.25">
      <c r="A494" s="30"/>
      <c r="B494" s="30"/>
      <c r="C494" s="30"/>
      <c r="D494" s="30"/>
      <c r="E494" s="30"/>
      <c r="F494" s="30"/>
      <c r="G494" s="30"/>
      <c r="H494" s="30"/>
      <c r="I494" s="30"/>
      <c r="J494" s="30"/>
    </row>
    <row r="495" spans="1:10" x14ac:dyDescent="0.25">
      <c r="A495" s="30"/>
      <c r="B495" s="30"/>
      <c r="C495" s="30"/>
      <c r="D495" s="30"/>
      <c r="E495" s="30"/>
      <c r="F495" s="30"/>
      <c r="G495" s="30"/>
      <c r="H495" s="30"/>
      <c r="I495" s="30"/>
      <c r="J495" s="30"/>
    </row>
    <row r="496" spans="1:10" x14ac:dyDescent="0.25">
      <c r="A496" s="30"/>
      <c r="B496" s="30"/>
      <c r="C496" s="30"/>
      <c r="D496" s="30"/>
      <c r="E496" s="30"/>
      <c r="F496" s="30"/>
      <c r="G496" s="30"/>
      <c r="H496" s="30"/>
      <c r="I496" s="30"/>
      <c r="J496" s="30"/>
    </row>
    <row r="497" spans="1:10" x14ac:dyDescent="0.25">
      <c r="A497" s="30"/>
      <c r="B497" s="30"/>
      <c r="C497" s="30"/>
      <c r="D497" s="30"/>
      <c r="E497" s="30"/>
      <c r="F497" s="30"/>
      <c r="G497" s="30"/>
      <c r="H497" s="30"/>
      <c r="I497" s="30"/>
      <c r="J497" s="30"/>
    </row>
    <row r="498" spans="1:10" x14ac:dyDescent="0.25">
      <c r="A498" s="30"/>
      <c r="B498" s="30"/>
      <c r="C498" s="30"/>
      <c r="D498" s="30"/>
      <c r="E498" s="30"/>
      <c r="F498" s="30"/>
      <c r="G498" s="30"/>
      <c r="H498" s="30"/>
      <c r="I498" s="30"/>
      <c r="J498" s="30"/>
    </row>
    <row r="499" spans="1:10" x14ac:dyDescent="0.25">
      <c r="A499" s="30"/>
      <c r="B499" s="30"/>
      <c r="C499" s="30"/>
      <c r="D499" s="30"/>
      <c r="E499" s="30"/>
      <c r="F499" s="30"/>
      <c r="G499" s="30"/>
      <c r="H499" s="30"/>
      <c r="I499" s="30"/>
      <c r="J499" s="30"/>
    </row>
    <row r="500" spans="1:10" x14ac:dyDescent="0.25">
      <c r="A500" s="30"/>
      <c r="B500" s="30"/>
      <c r="C500" s="30"/>
      <c r="D500" s="30"/>
      <c r="E500" s="30"/>
      <c r="F500" s="30"/>
      <c r="G500" s="30"/>
      <c r="H500" s="30"/>
      <c r="I500" s="30"/>
      <c r="J500" s="30"/>
    </row>
    <row r="501" spans="1:10" x14ac:dyDescent="0.25">
      <c r="A501" s="30"/>
      <c r="B501" s="30"/>
      <c r="C501" s="30"/>
      <c r="D501" s="30"/>
      <c r="E501" s="30"/>
      <c r="F501" s="30"/>
      <c r="G501" s="30"/>
      <c r="H501" s="30"/>
      <c r="I501" s="30"/>
      <c r="J501" s="30"/>
    </row>
    <row r="502" spans="1:10" x14ac:dyDescent="0.25">
      <c r="A502" s="30"/>
      <c r="B502" s="30"/>
      <c r="C502" s="30"/>
      <c r="D502" s="30"/>
      <c r="E502" s="30"/>
      <c r="F502" s="30"/>
      <c r="G502" s="30"/>
      <c r="H502" s="30"/>
      <c r="I502" s="30"/>
      <c r="J502" s="30"/>
    </row>
    <row r="503" spans="1:10" x14ac:dyDescent="0.25">
      <c r="A503" s="30"/>
      <c r="B503" s="30"/>
      <c r="C503" s="30"/>
      <c r="D503" s="30"/>
      <c r="E503" s="30"/>
      <c r="F503" s="30"/>
      <c r="G503" s="30"/>
      <c r="H503" s="30"/>
      <c r="I503" s="30"/>
      <c r="J503" s="30"/>
    </row>
    <row r="504" spans="1:10" x14ac:dyDescent="0.25">
      <c r="A504" s="30"/>
      <c r="B504" s="30"/>
      <c r="C504" s="30"/>
      <c r="D504" s="30"/>
      <c r="E504" s="30"/>
      <c r="F504" s="30"/>
      <c r="G504" s="30"/>
      <c r="H504" s="30"/>
      <c r="I504" s="30"/>
      <c r="J504" s="30"/>
    </row>
    <row r="505" spans="1:10" x14ac:dyDescent="0.25">
      <c r="A505" s="30"/>
      <c r="B505" s="30"/>
      <c r="C505" s="30"/>
      <c r="D505" s="30"/>
      <c r="E505" s="30"/>
      <c r="F505" s="30"/>
      <c r="G505" s="30"/>
      <c r="H505" s="30"/>
      <c r="I505" s="30"/>
      <c r="J505" s="30"/>
    </row>
    <row r="506" spans="1:10" x14ac:dyDescent="0.25">
      <c r="A506" s="30"/>
      <c r="B506" s="30"/>
      <c r="C506" s="30"/>
      <c r="D506" s="30"/>
      <c r="E506" s="30"/>
      <c r="F506" s="30"/>
      <c r="G506" s="30"/>
      <c r="H506" s="30"/>
      <c r="I506" s="30"/>
      <c r="J506" s="30"/>
    </row>
    <row r="507" spans="1:10" x14ac:dyDescent="0.25">
      <c r="A507" s="30"/>
      <c r="B507" s="30"/>
      <c r="C507" s="30"/>
      <c r="D507" s="30"/>
      <c r="E507" s="30"/>
      <c r="F507" s="30"/>
      <c r="G507" s="30"/>
      <c r="H507" s="30"/>
      <c r="I507" s="30"/>
      <c r="J507" s="30"/>
    </row>
    <row r="508" spans="1:10" x14ac:dyDescent="0.25">
      <c r="A508" s="30"/>
      <c r="B508" s="30"/>
      <c r="C508" s="30"/>
      <c r="D508" s="30"/>
      <c r="E508" s="30"/>
      <c r="F508" s="30"/>
      <c r="G508" s="30"/>
      <c r="H508" s="30"/>
      <c r="I508" s="30"/>
      <c r="J508" s="30"/>
    </row>
    <row r="509" spans="1:10" x14ac:dyDescent="0.25">
      <c r="A509" s="30"/>
      <c r="B509" s="30"/>
      <c r="C509" s="30"/>
      <c r="D509" s="30"/>
      <c r="E509" s="30"/>
      <c r="F509" s="30"/>
      <c r="G509" s="30"/>
      <c r="H509" s="30"/>
      <c r="I509" s="30"/>
      <c r="J509" s="30"/>
    </row>
    <row r="510" spans="1:10" x14ac:dyDescent="0.25">
      <c r="A510" s="30"/>
      <c r="B510" s="30"/>
      <c r="C510" s="30"/>
      <c r="D510" s="30"/>
      <c r="E510" s="30"/>
      <c r="F510" s="30"/>
      <c r="G510" s="30"/>
      <c r="H510" s="30"/>
      <c r="I510" s="30"/>
      <c r="J510" s="30"/>
    </row>
    <row r="511" spans="1:10" x14ac:dyDescent="0.25">
      <c r="A511" s="30"/>
      <c r="B511" s="30"/>
      <c r="C511" s="30"/>
      <c r="D511" s="30"/>
      <c r="E511" s="30"/>
      <c r="F511" s="30"/>
      <c r="G511" s="30"/>
      <c r="H511" s="30"/>
      <c r="I511" s="30"/>
      <c r="J511" s="30"/>
    </row>
    <row r="512" spans="1:10" x14ac:dyDescent="0.25">
      <c r="A512" s="30"/>
      <c r="B512" s="30"/>
      <c r="C512" s="30"/>
      <c r="D512" s="30"/>
      <c r="E512" s="30"/>
      <c r="F512" s="30"/>
      <c r="G512" s="30"/>
      <c r="H512" s="30"/>
      <c r="I512" s="30"/>
      <c r="J512" s="30"/>
    </row>
    <row r="513" spans="1:10" x14ac:dyDescent="0.25">
      <c r="A513" s="30"/>
      <c r="B513" s="30"/>
      <c r="C513" s="30"/>
      <c r="D513" s="30"/>
      <c r="E513" s="30"/>
      <c r="F513" s="30"/>
      <c r="G513" s="30"/>
      <c r="H513" s="30"/>
      <c r="I513" s="30"/>
      <c r="J513" s="30"/>
    </row>
    <row r="514" spans="1:10" x14ac:dyDescent="0.25">
      <c r="A514" s="30"/>
      <c r="B514" s="30"/>
      <c r="C514" s="30"/>
      <c r="D514" s="30"/>
      <c r="E514" s="30"/>
      <c r="F514" s="30"/>
      <c r="G514" s="30"/>
      <c r="H514" s="30"/>
      <c r="I514" s="30"/>
      <c r="J514" s="30"/>
    </row>
    <row r="515" spans="1:10" x14ac:dyDescent="0.25">
      <c r="A515" s="30"/>
      <c r="B515" s="30"/>
      <c r="C515" s="30"/>
      <c r="D515" s="30"/>
      <c r="E515" s="30"/>
      <c r="F515" s="30"/>
      <c r="G515" s="30"/>
      <c r="H515" s="30"/>
      <c r="I515" s="30"/>
      <c r="J515" s="30"/>
    </row>
    <row r="516" spans="1:10" x14ac:dyDescent="0.25">
      <c r="A516" s="30"/>
      <c r="B516" s="30"/>
      <c r="C516" s="30"/>
      <c r="D516" s="30"/>
      <c r="E516" s="30"/>
      <c r="F516" s="30"/>
      <c r="G516" s="30"/>
      <c r="H516" s="30"/>
      <c r="I516" s="30"/>
      <c r="J516" s="30"/>
    </row>
    <row r="517" spans="1:10" x14ac:dyDescent="0.25">
      <c r="A517" s="30"/>
      <c r="B517" s="30"/>
      <c r="C517" s="30"/>
      <c r="D517" s="30"/>
      <c r="E517" s="30"/>
      <c r="F517" s="30"/>
      <c r="G517" s="30"/>
      <c r="H517" s="30"/>
      <c r="I517" s="30"/>
      <c r="J517" s="30"/>
    </row>
    <row r="518" spans="1:10" x14ac:dyDescent="0.25">
      <c r="A518" s="30"/>
      <c r="B518" s="30"/>
      <c r="C518" s="30"/>
      <c r="D518" s="30"/>
      <c r="E518" s="30"/>
      <c r="F518" s="30"/>
      <c r="G518" s="30"/>
      <c r="H518" s="30"/>
      <c r="I518" s="30"/>
      <c r="J518" s="30"/>
    </row>
    <row r="519" spans="1:10" x14ac:dyDescent="0.25">
      <c r="A519" s="30"/>
      <c r="B519" s="30"/>
      <c r="C519" s="30"/>
      <c r="D519" s="30"/>
      <c r="E519" s="30"/>
      <c r="F519" s="30"/>
      <c r="G519" s="30"/>
      <c r="H519" s="30"/>
      <c r="I519" s="30"/>
      <c r="J519" s="30"/>
    </row>
    <row r="520" spans="1:10" x14ac:dyDescent="0.25">
      <c r="A520" s="30"/>
      <c r="B520" s="30"/>
      <c r="C520" s="30"/>
      <c r="D520" s="30"/>
      <c r="E520" s="30"/>
      <c r="F520" s="30"/>
      <c r="G520" s="30"/>
      <c r="H520" s="30"/>
      <c r="I520" s="30"/>
      <c r="J520" s="30"/>
    </row>
    <row r="521" spans="1:10" x14ac:dyDescent="0.25">
      <c r="A521" s="30"/>
      <c r="B521" s="30"/>
      <c r="C521" s="30"/>
      <c r="D521" s="30"/>
      <c r="E521" s="30"/>
      <c r="F521" s="30"/>
      <c r="G521" s="30"/>
      <c r="H521" s="30"/>
      <c r="I521" s="30"/>
      <c r="J521" s="30"/>
    </row>
    <row r="522" spans="1:10" x14ac:dyDescent="0.25">
      <c r="A522" s="30"/>
      <c r="B522" s="30"/>
      <c r="C522" s="30"/>
      <c r="D522" s="30"/>
      <c r="E522" s="30"/>
      <c r="F522" s="30"/>
      <c r="G522" s="30"/>
      <c r="H522" s="30"/>
      <c r="I522" s="30"/>
      <c r="J522" s="30"/>
    </row>
    <row r="523" spans="1:10" x14ac:dyDescent="0.25">
      <c r="A523" s="30"/>
      <c r="B523" s="30"/>
      <c r="C523" s="30"/>
      <c r="D523" s="30"/>
      <c r="E523" s="30"/>
      <c r="F523" s="30"/>
      <c r="G523" s="30"/>
      <c r="H523" s="30"/>
      <c r="I523" s="30"/>
      <c r="J523" s="30"/>
    </row>
    <row r="524" spans="1:10" x14ac:dyDescent="0.25">
      <c r="A524" s="30"/>
      <c r="B524" s="30"/>
      <c r="C524" s="30"/>
      <c r="D524" s="30"/>
      <c r="E524" s="30"/>
      <c r="F524" s="30"/>
      <c r="G524" s="30"/>
      <c r="H524" s="30"/>
      <c r="I524" s="30"/>
      <c r="J524" s="30"/>
    </row>
    <row r="525" spans="1:10" x14ac:dyDescent="0.25">
      <c r="A525" s="30"/>
      <c r="B525" s="30"/>
      <c r="C525" s="30"/>
      <c r="D525" s="30"/>
      <c r="E525" s="30"/>
      <c r="F525" s="30"/>
      <c r="G525" s="30"/>
      <c r="H525" s="30"/>
      <c r="I525" s="30"/>
      <c r="J525" s="30"/>
    </row>
    <row r="526" spans="1:10" x14ac:dyDescent="0.25">
      <c r="A526" s="30"/>
      <c r="B526" s="30"/>
      <c r="C526" s="30"/>
      <c r="D526" s="30"/>
      <c r="E526" s="30"/>
      <c r="F526" s="30"/>
      <c r="G526" s="30"/>
      <c r="H526" s="30"/>
      <c r="I526" s="30"/>
      <c r="J526" s="30"/>
    </row>
    <row r="527" spans="1:10" x14ac:dyDescent="0.25">
      <c r="A527" s="30"/>
      <c r="B527" s="30"/>
      <c r="C527" s="30"/>
      <c r="D527" s="30"/>
      <c r="E527" s="30"/>
      <c r="F527" s="30"/>
      <c r="G527" s="30"/>
      <c r="H527" s="30"/>
      <c r="I527" s="30"/>
      <c r="J527" s="30"/>
    </row>
    <row r="528" spans="1:10" x14ac:dyDescent="0.25">
      <c r="A528" s="30"/>
      <c r="B528" s="30"/>
      <c r="C528" s="30"/>
      <c r="D528" s="30"/>
      <c r="E528" s="30"/>
      <c r="F528" s="30"/>
      <c r="G528" s="30"/>
      <c r="H528" s="30"/>
      <c r="I528" s="30"/>
      <c r="J528" s="30"/>
    </row>
    <row r="529" spans="1:10" x14ac:dyDescent="0.25">
      <c r="A529" s="30"/>
      <c r="B529" s="30"/>
      <c r="C529" s="30"/>
      <c r="D529" s="30"/>
      <c r="E529" s="30"/>
      <c r="F529" s="30"/>
      <c r="G529" s="30"/>
      <c r="H529" s="30"/>
      <c r="I529" s="30"/>
      <c r="J529" s="30"/>
    </row>
    <row r="530" spans="1:10" x14ac:dyDescent="0.25">
      <c r="A530" s="30"/>
      <c r="B530" s="30"/>
      <c r="C530" s="30"/>
      <c r="D530" s="30"/>
      <c r="E530" s="30"/>
      <c r="F530" s="30"/>
      <c r="G530" s="30"/>
      <c r="H530" s="30"/>
      <c r="I530" s="30"/>
      <c r="J530" s="30"/>
    </row>
    <row r="531" spans="1:10" x14ac:dyDescent="0.25">
      <c r="A531" s="30"/>
      <c r="B531" s="30"/>
      <c r="C531" s="30"/>
      <c r="D531" s="30"/>
      <c r="E531" s="30"/>
      <c r="F531" s="30"/>
      <c r="G531" s="30"/>
      <c r="H531" s="30"/>
      <c r="I531" s="30"/>
      <c r="J531" s="30"/>
    </row>
    <row r="532" spans="1:10" x14ac:dyDescent="0.25">
      <c r="A532" s="30"/>
      <c r="B532" s="30"/>
      <c r="C532" s="30"/>
      <c r="D532" s="30"/>
      <c r="E532" s="30"/>
      <c r="F532" s="30"/>
      <c r="G532" s="30"/>
      <c r="H532" s="30"/>
      <c r="I532" s="30"/>
      <c r="J532" s="30"/>
    </row>
    <row r="533" spans="1:10" x14ac:dyDescent="0.25">
      <c r="A533" s="30"/>
      <c r="B533" s="30"/>
      <c r="C533" s="30"/>
      <c r="D533" s="30"/>
      <c r="E533" s="30"/>
      <c r="F533" s="30"/>
      <c r="G533" s="30"/>
      <c r="H533" s="30"/>
      <c r="I533" s="30"/>
      <c r="J533" s="30"/>
    </row>
    <row r="534" spans="1:10" x14ac:dyDescent="0.25">
      <c r="A534" s="30"/>
      <c r="B534" s="30"/>
      <c r="C534" s="30"/>
      <c r="D534" s="30"/>
      <c r="E534" s="30"/>
      <c r="F534" s="30"/>
      <c r="G534" s="30"/>
      <c r="H534" s="30"/>
      <c r="I534" s="30"/>
      <c r="J534" s="30"/>
    </row>
    <row r="535" spans="1:10" x14ac:dyDescent="0.25">
      <c r="A535" s="30"/>
      <c r="B535" s="30"/>
      <c r="C535" s="30"/>
      <c r="D535" s="30"/>
      <c r="E535" s="30"/>
      <c r="F535" s="30"/>
      <c r="G535" s="30"/>
      <c r="H535" s="30"/>
      <c r="I535" s="30"/>
      <c r="J535" s="30"/>
    </row>
    <row r="536" spans="1:10" x14ac:dyDescent="0.25">
      <c r="A536" s="30"/>
      <c r="B536" s="30"/>
      <c r="C536" s="30"/>
      <c r="D536" s="30"/>
      <c r="E536" s="30"/>
      <c r="F536" s="30"/>
      <c r="G536" s="30"/>
      <c r="H536" s="30"/>
      <c r="I536" s="30"/>
      <c r="J536" s="30"/>
    </row>
    <row r="537" spans="1:10" x14ac:dyDescent="0.25">
      <c r="A537" s="30"/>
      <c r="B537" s="30"/>
      <c r="C537" s="30"/>
      <c r="D537" s="30"/>
      <c r="E537" s="30"/>
      <c r="F537" s="30"/>
      <c r="G537" s="30"/>
      <c r="H537" s="30"/>
      <c r="I537" s="30"/>
      <c r="J537" s="30"/>
    </row>
    <row r="538" spans="1:10" x14ac:dyDescent="0.25">
      <c r="A538" s="30"/>
      <c r="B538" s="30"/>
      <c r="C538" s="30"/>
      <c r="D538" s="30"/>
      <c r="E538" s="30"/>
      <c r="F538" s="30"/>
      <c r="G538" s="30"/>
      <c r="H538" s="30"/>
      <c r="I538" s="30"/>
      <c r="J538" s="30"/>
    </row>
    <row r="539" spans="1:10" x14ac:dyDescent="0.25">
      <c r="A539" s="30"/>
      <c r="B539" s="30"/>
      <c r="C539" s="30"/>
      <c r="D539" s="30"/>
      <c r="E539" s="30"/>
      <c r="F539" s="30"/>
      <c r="G539" s="30"/>
      <c r="H539" s="30"/>
      <c r="I539" s="30"/>
      <c r="J539" s="30"/>
    </row>
    <row r="540" spans="1:10" x14ac:dyDescent="0.25">
      <c r="A540" s="30"/>
      <c r="B540" s="30"/>
      <c r="C540" s="30"/>
      <c r="D540" s="30"/>
      <c r="E540" s="30"/>
      <c r="F540" s="30"/>
      <c r="G540" s="30"/>
      <c r="H540" s="30"/>
      <c r="I540" s="30"/>
      <c r="J540" s="30"/>
    </row>
    <row r="541" spans="1:10" x14ac:dyDescent="0.25">
      <c r="A541" s="30"/>
      <c r="B541" s="30"/>
      <c r="C541" s="30"/>
      <c r="D541" s="30"/>
      <c r="E541" s="30"/>
      <c r="F541" s="30"/>
      <c r="G541" s="30"/>
      <c r="H541" s="30"/>
      <c r="I541" s="30"/>
      <c r="J541" s="30"/>
    </row>
    <row r="542" spans="1:10" x14ac:dyDescent="0.25">
      <c r="A542" s="30"/>
      <c r="B542" s="30"/>
      <c r="C542" s="30"/>
      <c r="D542" s="30"/>
      <c r="E542" s="30"/>
      <c r="F542" s="30"/>
      <c r="G542" s="30"/>
      <c r="H542" s="30"/>
      <c r="I542" s="30"/>
      <c r="J542" s="30"/>
    </row>
    <row r="543" spans="1:10" x14ac:dyDescent="0.25">
      <c r="A543" s="30"/>
      <c r="B543" s="30"/>
      <c r="C543" s="30"/>
      <c r="D543" s="30"/>
      <c r="E543" s="30"/>
      <c r="F543" s="30"/>
      <c r="G543" s="30"/>
      <c r="H543" s="30"/>
      <c r="I543" s="30"/>
      <c r="J543" s="30"/>
    </row>
    <row r="544" spans="1:10" x14ac:dyDescent="0.25">
      <c r="A544" s="30"/>
      <c r="B544" s="30"/>
      <c r="C544" s="30"/>
      <c r="D544" s="30"/>
      <c r="E544" s="30"/>
      <c r="F544" s="30"/>
      <c r="G544" s="30"/>
      <c r="H544" s="30"/>
      <c r="I544" s="30"/>
      <c r="J544" s="30"/>
    </row>
    <row r="545" spans="1:10" x14ac:dyDescent="0.25">
      <c r="A545" s="30"/>
      <c r="B545" s="30"/>
      <c r="C545" s="30"/>
      <c r="D545" s="30"/>
      <c r="E545" s="30"/>
      <c r="F545" s="30"/>
      <c r="G545" s="30"/>
      <c r="H545" s="30"/>
      <c r="I545" s="30"/>
      <c r="J545" s="30"/>
    </row>
    <row r="546" spans="1:10" x14ac:dyDescent="0.25">
      <c r="A546" s="30"/>
      <c r="B546" s="30"/>
      <c r="C546" s="30"/>
      <c r="D546" s="30"/>
      <c r="E546" s="30"/>
      <c r="F546" s="30"/>
      <c r="G546" s="30"/>
      <c r="H546" s="30"/>
      <c r="I546" s="30"/>
      <c r="J546" s="30"/>
    </row>
    <row r="547" spans="1:10" x14ac:dyDescent="0.25">
      <c r="A547" s="30"/>
      <c r="B547" s="30"/>
      <c r="C547" s="30"/>
      <c r="D547" s="30"/>
      <c r="E547" s="30"/>
      <c r="F547" s="30"/>
      <c r="G547" s="30"/>
      <c r="H547" s="30"/>
      <c r="I547" s="30"/>
      <c r="J547" s="30"/>
    </row>
    <row r="548" spans="1:10" x14ac:dyDescent="0.25">
      <c r="A548" s="30"/>
      <c r="B548" s="30"/>
      <c r="C548" s="30"/>
      <c r="D548" s="30"/>
      <c r="E548" s="30"/>
      <c r="F548" s="30"/>
      <c r="G548" s="30"/>
      <c r="H548" s="30"/>
      <c r="I548" s="30"/>
      <c r="J548" s="30"/>
    </row>
    <row r="549" spans="1:10" x14ac:dyDescent="0.25">
      <c r="A549" s="30"/>
      <c r="B549" s="30"/>
      <c r="C549" s="30"/>
      <c r="D549" s="30"/>
      <c r="E549" s="30"/>
      <c r="F549" s="30"/>
      <c r="G549" s="30"/>
      <c r="H549" s="30"/>
      <c r="I549" s="30"/>
      <c r="J549" s="30"/>
    </row>
    <row r="550" spans="1:10" x14ac:dyDescent="0.25">
      <c r="A550" s="30"/>
      <c r="B550" s="30"/>
      <c r="C550" s="30"/>
      <c r="D550" s="30"/>
      <c r="E550" s="30"/>
      <c r="F550" s="30"/>
      <c r="G550" s="30"/>
      <c r="H550" s="30"/>
      <c r="I550" s="30"/>
      <c r="J550" s="30"/>
    </row>
    <row r="551" spans="1:10" x14ac:dyDescent="0.25">
      <c r="A551" s="30"/>
      <c r="B551" s="30"/>
      <c r="C551" s="30"/>
      <c r="D551" s="30"/>
      <c r="E551" s="30"/>
      <c r="F551" s="30"/>
      <c r="G551" s="30"/>
      <c r="H551" s="30"/>
      <c r="I551" s="30"/>
      <c r="J551" s="30"/>
    </row>
    <row r="552" spans="1:10" x14ac:dyDescent="0.25">
      <c r="A552" s="30"/>
      <c r="B552" s="30"/>
      <c r="C552" s="30"/>
      <c r="D552" s="30"/>
      <c r="E552" s="30"/>
      <c r="F552" s="30"/>
      <c r="G552" s="30"/>
      <c r="H552" s="30"/>
      <c r="I552" s="30"/>
      <c r="J552" s="30"/>
    </row>
    <row r="553" spans="1:10" x14ac:dyDescent="0.25">
      <c r="A553" s="30"/>
      <c r="B553" s="30"/>
      <c r="C553" s="30"/>
      <c r="D553" s="30"/>
      <c r="E553" s="30"/>
      <c r="F553" s="30"/>
      <c r="G553" s="30"/>
      <c r="H553" s="30"/>
      <c r="I553" s="30"/>
      <c r="J553" s="30"/>
    </row>
    <row r="554" spans="1:10" x14ac:dyDescent="0.25">
      <c r="A554" s="30"/>
      <c r="B554" s="30"/>
      <c r="C554" s="30"/>
      <c r="D554" s="30"/>
      <c r="E554" s="30"/>
      <c r="F554" s="30"/>
      <c r="G554" s="30"/>
      <c r="H554" s="30"/>
      <c r="I554" s="30"/>
      <c r="J554" s="30"/>
    </row>
    <row r="555" spans="1:10" x14ac:dyDescent="0.25">
      <c r="A555" s="30"/>
      <c r="B555" s="30"/>
      <c r="C555" s="30"/>
      <c r="D555" s="30"/>
      <c r="E555" s="30"/>
      <c r="F555" s="30"/>
      <c r="G555" s="30"/>
      <c r="H555" s="30"/>
      <c r="I555" s="30"/>
      <c r="J555" s="30"/>
    </row>
    <row r="556" spans="1:10" x14ac:dyDescent="0.25">
      <c r="A556" s="30"/>
      <c r="B556" s="30"/>
      <c r="C556" s="30"/>
      <c r="D556" s="30"/>
      <c r="E556" s="30"/>
      <c r="F556" s="30"/>
      <c r="G556" s="30"/>
      <c r="H556" s="30"/>
      <c r="I556" s="30"/>
      <c r="J556" s="30"/>
    </row>
    <row r="557" spans="1:10" x14ac:dyDescent="0.25">
      <c r="A557" s="30"/>
      <c r="B557" s="30"/>
      <c r="C557" s="30"/>
      <c r="D557" s="30"/>
      <c r="E557" s="30"/>
      <c r="F557" s="30"/>
      <c r="G557" s="30"/>
      <c r="H557" s="30"/>
      <c r="I557" s="30"/>
      <c r="J557" s="30"/>
    </row>
    <row r="558" spans="1:10" x14ac:dyDescent="0.25">
      <c r="A558" s="30"/>
      <c r="B558" s="30"/>
      <c r="C558" s="30"/>
      <c r="D558" s="30"/>
      <c r="E558" s="30"/>
      <c r="F558" s="30"/>
      <c r="G558" s="30"/>
      <c r="H558" s="30"/>
      <c r="I558" s="30"/>
      <c r="J558" s="30"/>
    </row>
    <row r="559" spans="1:10" x14ac:dyDescent="0.25">
      <c r="A559" s="30"/>
      <c r="B559" s="30"/>
      <c r="C559" s="30"/>
      <c r="D559" s="30"/>
      <c r="E559" s="30"/>
      <c r="F559" s="30"/>
      <c r="G559" s="30"/>
      <c r="H559" s="30"/>
      <c r="I559" s="30"/>
      <c r="J559" s="30"/>
    </row>
    <row r="560" spans="1:10" x14ac:dyDescent="0.25">
      <c r="A560" s="30"/>
      <c r="B560" s="30"/>
      <c r="C560" s="30"/>
      <c r="D560" s="30"/>
      <c r="E560" s="30"/>
      <c r="F560" s="30"/>
      <c r="G560" s="30"/>
      <c r="H560" s="30"/>
      <c r="I560" s="30"/>
      <c r="J560" s="30"/>
    </row>
    <row r="561" spans="1:10" x14ac:dyDescent="0.25">
      <c r="A561" s="30"/>
      <c r="B561" s="30"/>
      <c r="C561" s="30"/>
      <c r="D561" s="30"/>
      <c r="E561" s="30"/>
      <c r="F561" s="30"/>
      <c r="G561" s="30"/>
      <c r="H561" s="30"/>
      <c r="I561" s="30"/>
      <c r="J561" s="30"/>
    </row>
    <row r="562" spans="1:10" x14ac:dyDescent="0.25">
      <c r="A562" s="30"/>
      <c r="B562" s="30"/>
      <c r="C562" s="30"/>
      <c r="D562" s="30"/>
      <c r="E562" s="30"/>
      <c r="F562" s="30"/>
      <c r="G562" s="30"/>
      <c r="H562" s="30"/>
      <c r="I562" s="30"/>
      <c r="J562" s="30"/>
    </row>
    <row r="563" spans="1:10" x14ac:dyDescent="0.25">
      <c r="A563" s="30"/>
      <c r="B563" s="30"/>
      <c r="C563" s="30"/>
      <c r="D563" s="30"/>
      <c r="E563" s="30"/>
      <c r="F563" s="30"/>
      <c r="G563" s="30"/>
      <c r="H563" s="30"/>
      <c r="I563" s="30"/>
      <c r="J563" s="30"/>
    </row>
    <row r="564" spans="1:10" x14ac:dyDescent="0.25">
      <c r="A564" s="30"/>
      <c r="B564" s="30"/>
      <c r="C564" s="30"/>
      <c r="D564" s="30"/>
      <c r="E564" s="30"/>
      <c r="F564" s="30"/>
      <c r="G564" s="30"/>
      <c r="H564" s="30"/>
      <c r="I564" s="30"/>
      <c r="J564" s="30"/>
    </row>
    <row r="565" spans="1:10" x14ac:dyDescent="0.25">
      <c r="A565" s="30"/>
      <c r="B565" s="30"/>
      <c r="C565" s="30"/>
      <c r="D565" s="30"/>
      <c r="E565" s="30"/>
      <c r="F565" s="30"/>
      <c r="G565" s="30"/>
      <c r="H565" s="30"/>
      <c r="I565" s="30"/>
      <c r="J565" s="30"/>
    </row>
    <row r="566" spans="1:10" x14ac:dyDescent="0.25">
      <c r="A566" s="30"/>
      <c r="B566" s="30"/>
      <c r="C566" s="30"/>
      <c r="D566" s="30"/>
      <c r="E566" s="30"/>
      <c r="F566" s="30"/>
      <c r="G566" s="30"/>
      <c r="H566" s="30"/>
      <c r="I566" s="30"/>
      <c r="J566" s="30"/>
    </row>
    <row r="567" spans="1:10" x14ac:dyDescent="0.25">
      <c r="A567" s="30"/>
      <c r="B567" s="30"/>
      <c r="C567" s="30"/>
      <c r="D567" s="30"/>
      <c r="E567" s="30"/>
      <c r="F567" s="30"/>
      <c r="G567" s="30"/>
      <c r="H567" s="30"/>
      <c r="I567" s="30"/>
      <c r="J567" s="30"/>
    </row>
    <row r="568" spans="1:10" x14ac:dyDescent="0.25">
      <c r="A568" s="30"/>
      <c r="B568" s="30"/>
      <c r="C568" s="30"/>
      <c r="D568" s="30"/>
      <c r="E568" s="30"/>
      <c r="F568" s="30"/>
      <c r="G568" s="30"/>
      <c r="H568" s="30"/>
      <c r="I568" s="30"/>
      <c r="J568" s="30"/>
    </row>
    <row r="569" spans="1:10" x14ac:dyDescent="0.25">
      <c r="A569" s="30"/>
      <c r="B569" s="30"/>
      <c r="C569" s="30"/>
      <c r="D569" s="30"/>
      <c r="E569" s="30"/>
      <c r="F569" s="30"/>
      <c r="G569" s="30"/>
      <c r="H569" s="30"/>
      <c r="I569" s="30"/>
      <c r="J569" s="30"/>
    </row>
    <row r="570" spans="1:10" x14ac:dyDescent="0.25">
      <c r="A570" s="30"/>
      <c r="B570" s="30"/>
      <c r="C570" s="30"/>
      <c r="D570" s="30"/>
      <c r="E570" s="30"/>
      <c r="F570" s="30"/>
      <c r="G570" s="30"/>
      <c r="H570" s="30"/>
      <c r="I570" s="30"/>
      <c r="J570" s="30"/>
    </row>
    <row r="571" spans="1:10" x14ac:dyDescent="0.25">
      <c r="A571" s="30"/>
      <c r="B571" s="30"/>
      <c r="C571" s="30"/>
      <c r="D571" s="30"/>
      <c r="E571" s="30"/>
      <c r="F571" s="30"/>
      <c r="G571" s="30"/>
      <c r="H571" s="30"/>
      <c r="I571" s="30"/>
      <c r="J571" s="30"/>
    </row>
    <row r="572" spans="1:10" x14ac:dyDescent="0.25">
      <c r="A572" s="30"/>
      <c r="B572" s="30"/>
      <c r="C572" s="30"/>
      <c r="D572" s="30"/>
      <c r="E572" s="30"/>
      <c r="F572" s="30"/>
      <c r="G572" s="30"/>
      <c r="H572" s="30"/>
      <c r="I572" s="30"/>
      <c r="J572" s="30"/>
    </row>
    <row r="573" spans="1:10" x14ac:dyDescent="0.25">
      <c r="A573" s="30"/>
      <c r="B573" s="30"/>
      <c r="C573" s="30"/>
      <c r="D573" s="30"/>
      <c r="E573" s="30"/>
      <c r="F573" s="30"/>
      <c r="G573" s="30"/>
      <c r="H573" s="30"/>
      <c r="I573" s="30"/>
      <c r="J573" s="30"/>
    </row>
    <row r="574" spans="1:10" x14ac:dyDescent="0.25">
      <c r="A574" s="30"/>
      <c r="B574" s="30"/>
      <c r="C574" s="30"/>
      <c r="D574" s="30"/>
      <c r="E574" s="30"/>
      <c r="F574" s="30"/>
      <c r="G574" s="30"/>
      <c r="H574" s="30"/>
      <c r="I574" s="30"/>
      <c r="J574" s="30"/>
    </row>
    <row r="575" spans="1:10" x14ac:dyDescent="0.25">
      <c r="A575" s="30"/>
      <c r="B575" s="30"/>
      <c r="C575" s="30"/>
      <c r="D575" s="30"/>
      <c r="E575" s="30"/>
      <c r="F575" s="30"/>
      <c r="G575" s="30"/>
      <c r="H575" s="30"/>
      <c r="I575" s="30"/>
      <c r="J575" s="30"/>
    </row>
    <row r="576" spans="1:10" x14ac:dyDescent="0.25">
      <c r="A576" s="30"/>
      <c r="B576" s="30"/>
      <c r="C576" s="30"/>
      <c r="D576" s="30"/>
      <c r="E576" s="30"/>
      <c r="F576" s="30"/>
      <c r="G576" s="30"/>
      <c r="H576" s="30"/>
      <c r="I576" s="30"/>
      <c r="J576" s="30"/>
    </row>
    <row r="577" spans="1:10" x14ac:dyDescent="0.25">
      <c r="A577" s="30"/>
      <c r="B577" s="30"/>
      <c r="C577" s="30"/>
      <c r="D577" s="30"/>
      <c r="E577" s="30"/>
      <c r="F577" s="30"/>
      <c r="G577" s="30"/>
      <c r="H577" s="30"/>
      <c r="I577" s="30"/>
      <c r="J577" s="30"/>
    </row>
    <row r="578" spans="1:10" x14ac:dyDescent="0.25">
      <c r="A578" s="30"/>
      <c r="B578" s="30"/>
      <c r="C578" s="30"/>
      <c r="D578" s="30"/>
      <c r="E578" s="30"/>
      <c r="F578" s="30"/>
      <c r="G578" s="30"/>
      <c r="H578" s="30"/>
      <c r="I578" s="30"/>
      <c r="J578" s="30"/>
    </row>
    <row r="579" spans="1:10" x14ac:dyDescent="0.25">
      <c r="A579" s="30"/>
      <c r="B579" s="30"/>
      <c r="C579" s="30"/>
      <c r="D579" s="30"/>
      <c r="E579" s="30"/>
      <c r="F579" s="30"/>
      <c r="G579" s="30"/>
      <c r="H579" s="30"/>
      <c r="I579" s="30"/>
      <c r="J579" s="30"/>
    </row>
    <row r="580" spans="1:10" x14ac:dyDescent="0.25">
      <c r="A580" s="30"/>
      <c r="B580" s="30"/>
      <c r="C580" s="30"/>
      <c r="D580" s="30"/>
      <c r="E580" s="30"/>
      <c r="F580" s="30"/>
      <c r="G580" s="30"/>
      <c r="H580" s="30"/>
      <c r="I580" s="30"/>
      <c r="J580" s="30"/>
    </row>
    <row r="581" spans="1:10" x14ac:dyDescent="0.25">
      <c r="A581" s="30"/>
      <c r="B581" s="30"/>
      <c r="C581" s="30"/>
      <c r="D581" s="30"/>
      <c r="E581" s="30"/>
      <c r="F581" s="30"/>
      <c r="G581" s="30"/>
      <c r="H581" s="30"/>
      <c r="I581" s="30"/>
      <c r="J581" s="30"/>
    </row>
    <row r="582" spans="1:10" x14ac:dyDescent="0.25">
      <c r="A582" s="30"/>
      <c r="B582" s="30"/>
      <c r="C582" s="30"/>
      <c r="D582" s="30"/>
      <c r="E582" s="30"/>
      <c r="F582" s="30"/>
      <c r="G582" s="30"/>
      <c r="H582" s="30"/>
      <c r="I582" s="30"/>
      <c r="J582" s="30"/>
    </row>
    <row r="583" spans="1:10" x14ac:dyDescent="0.25">
      <c r="A583" s="30"/>
      <c r="B583" s="30"/>
      <c r="C583" s="30"/>
      <c r="D583" s="30"/>
      <c r="E583" s="30"/>
      <c r="F583" s="30"/>
      <c r="G583" s="30"/>
      <c r="H583" s="30"/>
      <c r="I583" s="30"/>
      <c r="J583" s="30"/>
    </row>
    <row r="584" spans="1:10" x14ac:dyDescent="0.25">
      <c r="A584" s="30"/>
      <c r="B584" s="30"/>
      <c r="C584" s="30"/>
      <c r="D584" s="30"/>
      <c r="E584" s="30"/>
      <c r="F584" s="30"/>
      <c r="G584" s="30"/>
      <c r="H584" s="30"/>
      <c r="I584" s="30"/>
      <c r="J584" s="30"/>
    </row>
    <row r="585" spans="1:10" x14ac:dyDescent="0.25">
      <c r="A585" s="30"/>
      <c r="B585" s="30"/>
      <c r="C585" s="30"/>
      <c r="D585" s="30"/>
      <c r="E585" s="30"/>
      <c r="F585" s="30"/>
      <c r="G585" s="30"/>
      <c r="H585" s="30"/>
      <c r="I585" s="30"/>
      <c r="J585" s="30"/>
    </row>
    <row r="586" spans="1:10" x14ac:dyDescent="0.25">
      <c r="A586" s="30"/>
      <c r="B586" s="30"/>
      <c r="C586" s="30"/>
      <c r="D586" s="30"/>
      <c r="E586" s="30"/>
      <c r="F586" s="30"/>
      <c r="G586" s="30"/>
      <c r="H586" s="30"/>
      <c r="I586" s="30"/>
      <c r="J586" s="30"/>
    </row>
    <row r="587" spans="1:10" x14ac:dyDescent="0.25">
      <c r="A587" s="30"/>
      <c r="B587" s="30"/>
      <c r="C587" s="30"/>
      <c r="D587" s="30"/>
      <c r="E587" s="30"/>
      <c r="F587" s="30"/>
      <c r="G587" s="30"/>
      <c r="H587" s="30"/>
      <c r="I587" s="30"/>
      <c r="J587" s="30"/>
    </row>
    <row r="588" spans="1:10" x14ac:dyDescent="0.25">
      <c r="A588" s="30"/>
      <c r="B588" s="30"/>
      <c r="C588" s="30"/>
      <c r="D588" s="30"/>
      <c r="E588" s="30"/>
      <c r="F588" s="30"/>
      <c r="G588" s="30"/>
      <c r="H588" s="30"/>
      <c r="I588" s="30"/>
      <c r="J588" s="30"/>
    </row>
    <row r="589" spans="1:10" x14ac:dyDescent="0.25">
      <c r="A589" s="30"/>
      <c r="B589" s="30"/>
      <c r="C589" s="30"/>
      <c r="D589" s="30"/>
      <c r="E589" s="30"/>
      <c r="F589" s="30"/>
      <c r="G589" s="30"/>
      <c r="H589" s="30"/>
      <c r="I589" s="30"/>
      <c r="J589" s="30"/>
    </row>
    <row r="590" spans="1:10" x14ac:dyDescent="0.25">
      <c r="A590" s="30"/>
      <c r="B590" s="30"/>
      <c r="C590" s="30"/>
      <c r="D590" s="30"/>
      <c r="E590" s="30"/>
      <c r="F590" s="30"/>
      <c r="G590" s="30"/>
      <c r="H590" s="30"/>
      <c r="I590" s="30"/>
      <c r="J590" s="30"/>
    </row>
    <row r="591" spans="1:10" x14ac:dyDescent="0.25">
      <c r="A591" s="30"/>
      <c r="B591" s="30"/>
      <c r="C591" s="30"/>
      <c r="D591" s="30"/>
      <c r="E591" s="30"/>
      <c r="F591" s="30"/>
      <c r="G591" s="30"/>
      <c r="H591" s="30"/>
      <c r="I591" s="30"/>
      <c r="J591" s="30"/>
    </row>
    <row r="592" spans="1:10" x14ac:dyDescent="0.25">
      <c r="A592" s="30"/>
      <c r="B592" s="30"/>
      <c r="C592" s="30"/>
      <c r="D592" s="30"/>
      <c r="E592" s="30"/>
      <c r="F592" s="30"/>
      <c r="G592" s="30"/>
      <c r="H592" s="30"/>
      <c r="I592" s="30"/>
      <c r="J592" s="30"/>
    </row>
    <row r="593" spans="1:10" x14ac:dyDescent="0.25">
      <c r="A593" s="30"/>
      <c r="B593" s="30"/>
      <c r="C593" s="30"/>
      <c r="D593" s="30"/>
      <c r="E593" s="30"/>
      <c r="F593" s="30"/>
      <c r="G593" s="30"/>
      <c r="H593" s="30"/>
      <c r="I593" s="30"/>
      <c r="J593" s="30"/>
    </row>
    <row r="594" spans="1:10" x14ac:dyDescent="0.25">
      <c r="A594" s="30"/>
      <c r="B594" s="30"/>
      <c r="C594" s="30"/>
      <c r="D594" s="30"/>
      <c r="E594" s="30"/>
      <c r="F594" s="30"/>
      <c r="G594" s="30"/>
      <c r="H594" s="30"/>
      <c r="I594" s="30"/>
      <c r="J594" s="30"/>
    </row>
    <row r="595" spans="1:10" x14ac:dyDescent="0.25">
      <c r="A595" s="30"/>
      <c r="B595" s="30"/>
      <c r="C595" s="30"/>
      <c r="D595" s="30"/>
      <c r="E595" s="30"/>
      <c r="F595" s="30"/>
      <c r="G595" s="30"/>
      <c r="H595" s="30"/>
      <c r="I595" s="30"/>
      <c r="J595" s="30"/>
    </row>
    <row r="596" spans="1:10" x14ac:dyDescent="0.25">
      <c r="A596" s="30"/>
      <c r="B596" s="30"/>
      <c r="C596" s="30"/>
      <c r="D596" s="30"/>
      <c r="E596" s="30"/>
      <c r="F596" s="30"/>
      <c r="G596" s="30"/>
      <c r="H596" s="30"/>
      <c r="I596" s="30"/>
      <c r="J596" s="30"/>
    </row>
    <row r="597" spans="1:10" x14ac:dyDescent="0.25">
      <c r="A597" s="30"/>
      <c r="B597" s="30"/>
      <c r="C597" s="30"/>
      <c r="D597" s="30"/>
      <c r="E597" s="30"/>
      <c r="F597" s="30"/>
      <c r="G597" s="30"/>
      <c r="H597" s="30"/>
      <c r="I597" s="30"/>
      <c r="J597" s="30"/>
    </row>
    <row r="598" spans="1:10" x14ac:dyDescent="0.25">
      <c r="A598" s="30"/>
      <c r="B598" s="30"/>
      <c r="C598" s="30"/>
      <c r="D598" s="30"/>
      <c r="E598" s="30"/>
      <c r="F598" s="30"/>
      <c r="G598" s="30"/>
      <c r="H598" s="30"/>
      <c r="I598" s="30"/>
      <c r="J598" s="30"/>
    </row>
    <row r="599" spans="1:10" x14ac:dyDescent="0.25">
      <c r="A599" s="30"/>
      <c r="B599" s="30"/>
      <c r="C599" s="30"/>
      <c r="D599" s="30"/>
      <c r="E599" s="30"/>
      <c r="F599" s="30"/>
      <c r="G599" s="30"/>
      <c r="H599" s="30"/>
      <c r="I599" s="30"/>
      <c r="J599" s="30"/>
    </row>
    <row r="600" spans="1:10" x14ac:dyDescent="0.25">
      <c r="A600" s="30"/>
      <c r="B600" s="30"/>
      <c r="C600" s="30"/>
      <c r="D600" s="30"/>
      <c r="E600" s="30"/>
      <c r="F600" s="30"/>
      <c r="G600" s="30"/>
      <c r="H600" s="30"/>
      <c r="I600" s="30"/>
      <c r="J600" s="30"/>
    </row>
    <row r="601" spans="1:10" x14ac:dyDescent="0.25">
      <c r="A601" s="30"/>
      <c r="B601" s="30"/>
      <c r="C601" s="30"/>
      <c r="D601" s="30"/>
      <c r="E601" s="30"/>
      <c r="F601" s="30"/>
      <c r="G601" s="30"/>
      <c r="H601" s="30"/>
      <c r="I601" s="30"/>
      <c r="J601" s="30"/>
    </row>
    <row r="602" spans="1:10" x14ac:dyDescent="0.25">
      <c r="A602" s="30"/>
      <c r="B602" s="30"/>
      <c r="C602" s="30"/>
      <c r="D602" s="30"/>
      <c r="E602" s="30"/>
      <c r="F602" s="30"/>
      <c r="G602" s="30"/>
      <c r="H602" s="30"/>
      <c r="I602" s="30"/>
      <c r="J602" s="30"/>
    </row>
    <row r="603" spans="1:10" x14ac:dyDescent="0.25">
      <c r="A603" s="30"/>
      <c r="B603" s="30"/>
      <c r="C603" s="30"/>
      <c r="D603" s="30"/>
      <c r="E603" s="30"/>
      <c r="F603" s="30"/>
      <c r="G603" s="30"/>
      <c r="H603" s="30"/>
      <c r="I603" s="30"/>
      <c r="J603" s="30"/>
    </row>
    <row r="604" spans="1:10" x14ac:dyDescent="0.25">
      <c r="A604" s="30"/>
      <c r="B604" s="30"/>
      <c r="C604" s="30"/>
      <c r="D604" s="30"/>
      <c r="E604" s="30"/>
      <c r="F604" s="30"/>
      <c r="G604" s="30"/>
      <c r="H604" s="30"/>
      <c r="I604" s="30"/>
      <c r="J604" s="30"/>
    </row>
    <row r="605" spans="1:10" x14ac:dyDescent="0.25">
      <c r="A605" s="30"/>
      <c r="B605" s="30"/>
      <c r="C605" s="30"/>
      <c r="D605" s="30"/>
      <c r="E605" s="30"/>
      <c r="F605" s="30"/>
      <c r="G605" s="30"/>
      <c r="H605" s="30"/>
      <c r="I605" s="30"/>
      <c r="J605" s="30"/>
    </row>
    <row r="606" spans="1:10" x14ac:dyDescent="0.25">
      <c r="A606" s="30"/>
      <c r="B606" s="30"/>
      <c r="C606" s="30"/>
      <c r="D606" s="30"/>
      <c r="E606" s="30"/>
      <c r="F606" s="30"/>
      <c r="G606" s="30"/>
      <c r="H606" s="30"/>
      <c r="I606" s="30"/>
      <c r="J606" s="30"/>
    </row>
    <row r="607" spans="1:10" x14ac:dyDescent="0.25">
      <c r="A607" s="30"/>
      <c r="B607" s="30"/>
      <c r="C607" s="30"/>
      <c r="D607" s="30"/>
      <c r="E607" s="30"/>
      <c r="F607" s="30"/>
      <c r="G607" s="30"/>
      <c r="H607" s="30"/>
      <c r="I607" s="30"/>
      <c r="J607" s="30"/>
    </row>
    <row r="608" spans="1:10" x14ac:dyDescent="0.25">
      <c r="A608" s="30"/>
      <c r="B608" s="30"/>
      <c r="C608" s="30"/>
      <c r="D608" s="30"/>
      <c r="E608" s="30"/>
      <c r="F608" s="30"/>
      <c r="G608" s="30"/>
      <c r="H608" s="30"/>
      <c r="I608" s="30"/>
      <c r="J608" s="30"/>
    </row>
    <row r="609" spans="1:10" x14ac:dyDescent="0.25">
      <c r="A609" s="30"/>
      <c r="B609" s="30"/>
      <c r="C609" s="30"/>
      <c r="D609" s="30"/>
      <c r="E609" s="30"/>
      <c r="F609" s="30"/>
      <c r="G609" s="30"/>
      <c r="H609" s="30"/>
      <c r="I609" s="30"/>
      <c r="J609" s="30"/>
    </row>
    <row r="610" spans="1:10" x14ac:dyDescent="0.25">
      <c r="A610" s="30"/>
      <c r="B610" s="30"/>
      <c r="C610" s="30"/>
      <c r="D610" s="30"/>
      <c r="E610" s="30"/>
      <c r="F610" s="30"/>
      <c r="G610" s="30"/>
      <c r="H610" s="30"/>
      <c r="I610" s="30"/>
      <c r="J610" s="30"/>
    </row>
    <row r="611" spans="1:10" x14ac:dyDescent="0.25">
      <c r="A611" s="30"/>
      <c r="B611" s="30"/>
      <c r="C611" s="30"/>
      <c r="D611" s="30"/>
      <c r="E611" s="30"/>
      <c r="F611" s="30"/>
      <c r="G611" s="30"/>
      <c r="H611" s="30"/>
      <c r="I611" s="30"/>
      <c r="J611" s="30"/>
    </row>
    <row r="612" spans="1:10" x14ac:dyDescent="0.25">
      <c r="A612" s="30"/>
      <c r="B612" s="30"/>
      <c r="C612" s="30"/>
      <c r="D612" s="30"/>
      <c r="E612" s="30"/>
      <c r="F612" s="30"/>
      <c r="G612" s="30"/>
      <c r="H612" s="30"/>
      <c r="I612" s="30"/>
      <c r="J612" s="30"/>
    </row>
    <row r="613" spans="1:10" x14ac:dyDescent="0.25">
      <c r="A613" s="30"/>
      <c r="B613" s="30"/>
      <c r="C613" s="30"/>
      <c r="D613" s="30"/>
      <c r="E613" s="30"/>
      <c r="F613" s="30"/>
      <c r="G613" s="30"/>
      <c r="H613" s="30"/>
      <c r="I613" s="30"/>
      <c r="J613" s="30"/>
    </row>
    <row r="614" spans="1:10" x14ac:dyDescent="0.25">
      <c r="A614" s="30"/>
      <c r="B614" s="30"/>
      <c r="C614" s="30"/>
      <c r="D614" s="30"/>
      <c r="E614" s="30"/>
      <c r="F614" s="30"/>
      <c r="G614" s="30"/>
      <c r="H614" s="30"/>
      <c r="I614" s="30"/>
      <c r="J614" s="30"/>
    </row>
    <row r="615" spans="1:10" x14ac:dyDescent="0.25">
      <c r="A615" s="30"/>
      <c r="B615" s="30"/>
      <c r="C615" s="30"/>
      <c r="D615" s="30"/>
      <c r="E615" s="30"/>
      <c r="F615" s="30"/>
      <c r="G615" s="30"/>
      <c r="H615" s="30"/>
      <c r="I615" s="30"/>
      <c r="J615" s="30"/>
    </row>
    <row r="616" spans="1:10" x14ac:dyDescent="0.25">
      <c r="A616" s="30"/>
      <c r="B616" s="30"/>
      <c r="C616" s="30"/>
      <c r="D616" s="30"/>
      <c r="E616" s="30"/>
      <c r="F616" s="30"/>
      <c r="G616" s="30"/>
      <c r="H616" s="30"/>
      <c r="I616" s="30"/>
      <c r="J616" s="30"/>
    </row>
    <row r="617" spans="1:10" x14ac:dyDescent="0.25">
      <c r="A617" s="30"/>
      <c r="B617" s="30"/>
      <c r="C617" s="30"/>
      <c r="D617" s="30"/>
      <c r="E617" s="30"/>
      <c r="F617" s="30"/>
      <c r="G617" s="30"/>
      <c r="H617" s="30"/>
      <c r="I617" s="30"/>
      <c r="J617" s="30"/>
    </row>
    <row r="618" spans="1:10" x14ac:dyDescent="0.25">
      <c r="A618" s="30"/>
      <c r="B618" s="30"/>
      <c r="C618" s="30"/>
      <c r="D618" s="30"/>
      <c r="E618" s="30"/>
      <c r="F618" s="30"/>
      <c r="G618" s="30"/>
      <c r="H618" s="30"/>
      <c r="I618" s="30"/>
      <c r="J618" s="30"/>
    </row>
    <row r="619" spans="1:10" x14ac:dyDescent="0.25">
      <c r="A619" s="30"/>
      <c r="B619" s="30"/>
      <c r="C619" s="30"/>
      <c r="D619" s="30"/>
      <c r="E619" s="30"/>
      <c r="F619" s="30"/>
      <c r="G619" s="30"/>
      <c r="H619" s="30"/>
      <c r="I619" s="30"/>
      <c r="J619" s="30"/>
    </row>
    <row r="620" spans="1:10" x14ac:dyDescent="0.25">
      <c r="A620" s="30"/>
      <c r="B620" s="30"/>
      <c r="C620" s="30"/>
      <c r="D620" s="30"/>
      <c r="E620" s="30"/>
      <c r="F620" s="30"/>
      <c r="G620" s="30"/>
      <c r="H620" s="30"/>
      <c r="I620" s="30"/>
      <c r="J620" s="30"/>
    </row>
    <row r="621" spans="1:10" x14ac:dyDescent="0.25">
      <c r="A621" s="30"/>
      <c r="B621" s="30"/>
      <c r="C621" s="30"/>
      <c r="D621" s="30"/>
      <c r="E621" s="30"/>
      <c r="F621" s="30"/>
      <c r="G621" s="30"/>
      <c r="H621" s="30"/>
      <c r="I621" s="30"/>
      <c r="J621" s="30"/>
    </row>
    <row r="622" spans="1:10" x14ac:dyDescent="0.25">
      <c r="A622" s="30"/>
      <c r="B622" s="30"/>
      <c r="C622" s="30"/>
      <c r="D622" s="30"/>
      <c r="E622" s="30"/>
      <c r="F622" s="30"/>
      <c r="G622" s="30"/>
      <c r="H622" s="30"/>
      <c r="I622" s="30"/>
      <c r="J622" s="30"/>
    </row>
    <row r="623" spans="1:10" x14ac:dyDescent="0.25">
      <c r="A623" s="30"/>
      <c r="B623" s="30"/>
      <c r="C623" s="30"/>
      <c r="D623" s="30"/>
      <c r="E623" s="30"/>
      <c r="F623" s="30"/>
      <c r="G623" s="30"/>
      <c r="H623" s="30"/>
      <c r="I623" s="30"/>
      <c r="J623" s="30"/>
    </row>
    <row r="624" spans="1:10" x14ac:dyDescent="0.25">
      <c r="A624" s="30"/>
      <c r="B624" s="30"/>
      <c r="C624" s="30"/>
      <c r="D624" s="30"/>
      <c r="E624" s="30"/>
      <c r="F624" s="30"/>
      <c r="G624" s="30"/>
      <c r="H624" s="30"/>
      <c r="I624" s="30"/>
      <c r="J624" s="30"/>
    </row>
    <row r="625" spans="1:10" x14ac:dyDescent="0.25">
      <c r="A625" s="30"/>
      <c r="B625" s="30"/>
      <c r="C625" s="30"/>
      <c r="D625" s="30"/>
      <c r="E625" s="30"/>
      <c r="F625" s="30"/>
      <c r="G625" s="30"/>
      <c r="H625" s="30"/>
      <c r="I625" s="30"/>
      <c r="J625" s="30"/>
    </row>
    <row r="626" spans="1:10" x14ac:dyDescent="0.25">
      <c r="A626" s="30"/>
      <c r="B626" s="30"/>
      <c r="C626" s="30"/>
      <c r="D626" s="30"/>
      <c r="E626" s="30"/>
      <c r="F626" s="30"/>
      <c r="G626" s="30"/>
      <c r="H626" s="30"/>
      <c r="I626" s="30"/>
      <c r="J626" s="30"/>
    </row>
    <row r="627" spans="1:10" x14ac:dyDescent="0.25">
      <c r="A627" s="30"/>
      <c r="B627" s="30"/>
      <c r="C627" s="30"/>
      <c r="D627" s="30"/>
      <c r="E627" s="30"/>
      <c r="F627" s="30"/>
      <c r="G627" s="30"/>
      <c r="H627" s="30"/>
      <c r="I627" s="30"/>
      <c r="J627" s="30"/>
    </row>
    <row r="628" spans="1:10" x14ac:dyDescent="0.25">
      <c r="A628" s="30"/>
      <c r="B628" s="30"/>
      <c r="C628" s="30"/>
      <c r="D628" s="30"/>
      <c r="E628" s="30"/>
      <c r="F628" s="30"/>
      <c r="G628" s="30"/>
      <c r="H628" s="30"/>
      <c r="I628" s="30"/>
      <c r="J628" s="30"/>
    </row>
    <row r="629" spans="1:10" x14ac:dyDescent="0.25">
      <c r="A629" s="30"/>
      <c r="B629" s="30"/>
      <c r="C629" s="30"/>
      <c r="D629" s="30"/>
      <c r="E629" s="30"/>
      <c r="F629" s="30"/>
      <c r="G629" s="30"/>
      <c r="H629" s="30"/>
      <c r="I629" s="30"/>
      <c r="J629" s="30"/>
    </row>
    <row r="630" spans="1:10" x14ac:dyDescent="0.25">
      <c r="A630" s="30"/>
      <c r="B630" s="30"/>
      <c r="C630" s="30"/>
      <c r="D630" s="30"/>
      <c r="E630" s="30"/>
      <c r="F630" s="30"/>
      <c r="G630" s="30"/>
      <c r="H630" s="30"/>
      <c r="I630" s="30"/>
      <c r="J630" s="30"/>
    </row>
    <row r="631" spans="1:10" x14ac:dyDescent="0.25">
      <c r="A631" s="30"/>
      <c r="B631" s="30"/>
      <c r="C631" s="30"/>
      <c r="D631" s="30"/>
      <c r="E631" s="30"/>
      <c r="F631" s="30"/>
      <c r="G631" s="30"/>
      <c r="H631" s="30"/>
      <c r="I631" s="30"/>
      <c r="J631" s="30"/>
    </row>
    <row r="632" spans="1:10" x14ac:dyDescent="0.25">
      <c r="A632" s="30"/>
      <c r="B632" s="30"/>
      <c r="C632" s="30"/>
      <c r="D632" s="30"/>
      <c r="E632" s="30"/>
      <c r="F632" s="30"/>
      <c r="G632" s="30"/>
      <c r="H632" s="30"/>
      <c r="I632" s="30"/>
      <c r="J632" s="30"/>
    </row>
    <row r="633" spans="1:10" x14ac:dyDescent="0.25">
      <c r="A633" s="30"/>
      <c r="B633" s="30"/>
      <c r="C633" s="30"/>
      <c r="D633" s="30"/>
      <c r="E633" s="30"/>
      <c r="F633" s="30"/>
      <c r="G633" s="30"/>
      <c r="H633" s="30"/>
      <c r="I633" s="30"/>
      <c r="J633" s="30"/>
    </row>
    <row r="634" spans="1:10" x14ac:dyDescent="0.25">
      <c r="A634" s="30"/>
      <c r="B634" s="30"/>
      <c r="C634" s="30"/>
      <c r="D634" s="30"/>
      <c r="E634" s="30"/>
      <c r="F634" s="30"/>
      <c r="G634" s="30"/>
      <c r="H634" s="30"/>
      <c r="I634" s="30"/>
      <c r="J634" s="30"/>
    </row>
    <row r="635" spans="1:10" x14ac:dyDescent="0.25">
      <c r="A635" s="30"/>
      <c r="B635" s="30"/>
      <c r="C635" s="30"/>
      <c r="D635" s="30"/>
      <c r="E635" s="30"/>
      <c r="F635" s="30"/>
      <c r="G635" s="30"/>
      <c r="H635" s="30"/>
      <c r="I635" s="30"/>
      <c r="J635" s="30"/>
    </row>
    <row r="636" spans="1:10" x14ac:dyDescent="0.25">
      <c r="A636" s="30"/>
      <c r="B636" s="30"/>
      <c r="C636" s="30"/>
      <c r="D636" s="30"/>
      <c r="E636" s="30"/>
      <c r="F636" s="30"/>
      <c r="G636" s="30"/>
      <c r="H636" s="30"/>
      <c r="I636" s="30"/>
      <c r="J636" s="30"/>
    </row>
    <row r="637" spans="1:10" x14ac:dyDescent="0.25">
      <c r="A637" s="30"/>
      <c r="B637" s="30"/>
      <c r="C637" s="30"/>
      <c r="D637" s="30"/>
      <c r="E637" s="30"/>
      <c r="F637" s="30"/>
      <c r="G637" s="30"/>
      <c r="H637" s="30"/>
      <c r="I637" s="30"/>
      <c r="J637" s="30"/>
    </row>
    <row r="638" spans="1:10" x14ac:dyDescent="0.25">
      <c r="A638" s="30"/>
      <c r="B638" s="30"/>
      <c r="C638" s="30"/>
      <c r="D638" s="30"/>
      <c r="E638" s="30"/>
      <c r="F638" s="30"/>
      <c r="G638" s="30"/>
      <c r="H638" s="30"/>
      <c r="I638" s="30"/>
      <c r="J638" s="30"/>
    </row>
    <row r="639" spans="1:10" x14ac:dyDescent="0.25">
      <c r="A639" s="30"/>
      <c r="B639" s="30"/>
      <c r="C639" s="30"/>
      <c r="D639" s="30"/>
      <c r="E639" s="30"/>
      <c r="F639" s="30"/>
      <c r="G639" s="30"/>
      <c r="H639" s="30"/>
      <c r="I639" s="30"/>
      <c r="J639" s="30"/>
    </row>
    <row r="640" spans="1:10" x14ac:dyDescent="0.25">
      <c r="A640" s="30"/>
      <c r="B640" s="30"/>
      <c r="C640" s="30"/>
      <c r="D640" s="30"/>
      <c r="E640" s="30"/>
      <c r="F640" s="30"/>
      <c r="G640" s="30"/>
      <c r="H640" s="30"/>
      <c r="I640" s="30"/>
      <c r="J640" s="30"/>
    </row>
    <row r="641" spans="1:10" x14ac:dyDescent="0.25">
      <c r="A641" s="30"/>
      <c r="B641" s="30"/>
      <c r="C641" s="30"/>
      <c r="D641" s="30"/>
      <c r="E641" s="30"/>
      <c r="F641" s="30"/>
      <c r="G641" s="30"/>
      <c r="H641" s="30"/>
      <c r="I641" s="30"/>
      <c r="J641" s="30"/>
    </row>
    <row r="642" spans="1:10" x14ac:dyDescent="0.25">
      <c r="A642" s="30"/>
      <c r="B642" s="30"/>
      <c r="C642" s="30"/>
      <c r="D642" s="30"/>
      <c r="E642" s="30"/>
      <c r="F642" s="30"/>
      <c r="G642" s="30"/>
      <c r="H642" s="30"/>
      <c r="I642" s="30"/>
      <c r="J642" s="30"/>
    </row>
    <row r="643" spans="1:10" x14ac:dyDescent="0.25">
      <c r="A643" s="30"/>
      <c r="B643" s="30"/>
      <c r="C643" s="30"/>
      <c r="D643" s="30"/>
      <c r="E643" s="30"/>
      <c r="F643" s="30"/>
      <c r="G643" s="30"/>
      <c r="H643" s="30"/>
      <c r="I643" s="30"/>
      <c r="J643" s="30"/>
    </row>
    <row r="644" spans="1:10" x14ac:dyDescent="0.25">
      <c r="A644" s="30"/>
      <c r="B644" s="30"/>
      <c r="C644" s="30"/>
      <c r="D644" s="30"/>
      <c r="E644" s="30"/>
      <c r="F644" s="30"/>
      <c r="G644" s="30"/>
      <c r="H644" s="30"/>
      <c r="I644" s="30"/>
      <c r="J644" s="30"/>
    </row>
    <row r="645" spans="1:10" x14ac:dyDescent="0.25">
      <c r="A645" s="30"/>
      <c r="B645" s="30"/>
      <c r="C645" s="30"/>
      <c r="D645" s="30"/>
      <c r="E645" s="30"/>
      <c r="F645" s="30"/>
      <c r="G645" s="30"/>
      <c r="H645" s="30"/>
      <c r="I645" s="30"/>
      <c r="J645" s="30"/>
    </row>
    <row r="646" spans="1:10" x14ac:dyDescent="0.25">
      <c r="A646" s="30"/>
      <c r="B646" s="30"/>
      <c r="C646" s="30"/>
      <c r="D646" s="30"/>
      <c r="E646" s="30"/>
      <c r="F646" s="30"/>
      <c r="G646" s="30"/>
      <c r="H646" s="30"/>
      <c r="I646" s="30"/>
      <c r="J646" s="30"/>
    </row>
    <row r="647" spans="1:10" x14ac:dyDescent="0.25">
      <c r="A647" s="30"/>
      <c r="B647" s="30"/>
      <c r="C647" s="30"/>
      <c r="D647" s="30"/>
      <c r="E647" s="30"/>
      <c r="F647" s="30"/>
      <c r="G647" s="30"/>
      <c r="H647" s="30"/>
      <c r="I647" s="30"/>
      <c r="J647" s="30"/>
    </row>
    <row r="648" spans="1:10" x14ac:dyDescent="0.25">
      <c r="A648" s="30"/>
      <c r="B648" s="30"/>
      <c r="C648" s="30"/>
      <c r="D648" s="30"/>
      <c r="E648" s="30"/>
      <c r="F648" s="30"/>
      <c r="G648" s="30"/>
      <c r="H648" s="30"/>
      <c r="I648" s="30"/>
      <c r="J648" s="30"/>
    </row>
    <row r="649" spans="1:10" x14ac:dyDescent="0.25">
      <c r="A649" s="30"/>
      <c r="B649" s="30"/>
      <c r="C649" s="30"/>
      <c r="D649" s="30"/>
      <c r="E649" s="30"/>
      <c r="F649" s="30"/>
      <c r="G649" s="30"/>
      <c r="H649" s="30"/>
      <c r="I649" s="30"/>
      <c r="J649" s="30"/>
    </row>
    <row r="650" spans="1:10" x14ac:dyDescent="0.25">
      <c r="A650" s="30"/>
      <c r="B650" s="30"/>
      <c r="C650" s="30"/>
      <c r="D650" s="30"/>
      <c r="E650" s="30"/>
      <c r="F650" s="30"/>
      <c r="G650" s="30"/>
      <c r="H650" s="30"/>
      <c r="I650" s="30"/>
      <c r="J650" s="30"/>
    </row>
    <row r="651" spans="1:10" x14ac:dyDescent="0.25">
      <c r="A651" s="30"/>
      <c r="B651" s="30"/>
      <c r="C651" s="30"/>
      <c r="D651" s="30"/>
      <c r="E651" s="30"/>
      <c r="F651" s="30"/>
      <c r="G651" s="30"/>
      <c r="H651" s="30"/>
      <c r="I651" s="30"/>
      <c r="J651" s="30"/>
    </row>
    <row r="652" spans="1:10" x14ac:dyDescent="0.25">
      <c r="A652" s="30"/>
      <c r="B652" s="30"/>
      <c r="C652" s="30"/>
      <c r="D652" s="30"/>
      <c r="E652" s="30"/>
      <c r="F652" s="30"/>
      <c r="G652" s="30"/>
      <c r="H652" s="30"/>
      <c r="I652" s="30"/>
      <c r="J652" s="30"/>
    </row>
    <row r="653" spans="1:10" x14ac:dyDescent="0.25">
      <c r="A653" s="30"/>
      <c r="B653" s="30"/>
      <c r="C653" s="30"/>
      <c r="D653" s="30"/>
      <c r="E653" s="30"/>
      <c r="F653" s="30"/>
      <c r="G653" s="30"/>
      <c r="H653" s="30"/>
      <c r="I653" s="30"/>
      <c r="J653" s="30"/>
    </row>
    <row r="654" spans="1:10" x14ac:dyDescent="0.25">
      <c r="A654" s="30"/>
      <c r="B654" s="30"/>
      <c r="C654" s="30"/>
      <c r="D654" s="30"/>
      <c r="E654" s="30"/>
      <c r="F654" s="30"/>
      <c r="G654" s="30"/>
      <c r="H654" s="30"/>
      <c r="I654" s="30"/>
      <c r="J654" s="30"/>
    </row>
    <row r="655" spans="1:10" x14ac:dyDescent="0.25">
      <c r="A655" s="30"/>
      <c r="B655" s="30"/>
      <c r="C655" s="30"/>
      <c r="D655" s="30"/>
      <c r="E655" s="30"/>
      <c r="F655" s="30"/>
      <c r="G655" s="30"/>
      <c r="H655" s="30"/>
      <c r="I655" s="30"/>
      <c r="J655" s="30"/>
    </row>
    <row r="656" spans="1:10" x14ac:dyDescent="0.25">
      <c r="A656" s="30"/>
      <c r="B656" s="30"/>
      <c r="C656" s="30"/>
      <c r="D656" s="30"/>
      <c r="E656" s="30"/>
      <c r="F656" s="30"/>
      <c r="G656" s="30"/>
      <c r="H656" s="30"/>
      <c r="I656" s="30"/>
      <c r="J656" s="30"/>
    </row>
    <row r="657" spans="1:10" x14ac:dyDescent="0.25">
      <c r="A657" s="30"/>
      <c r="B657" s="30"/>
      <c r="C657" s="30"/>
      <c r="D657" s="30"/>
      <c r="E657" s="30"/>
      <c r="F657" s="30"/>
      <c r="G657" s="30"/>
      <c r="H657" s="30"/>
      <c r="I657" s="30"/>
      <c r="J657" s="30"/>
    </row>
    <row r="658" spans="1:10" x14ac:dyDescent="0.25">
      <c r="A658" s="30"/>
      <c r="B658" s="30"/>
      <c r="C658" s="30"/>
      <c r="D658" s="30"/>
      <c r="E658" s="30"/>
      <c r="F658" s="30"/>
      <c r="G658" s="30"/>
      <c r="H658" s="30"/>
      <c r="I658" s="30"/>
      <c r="J658" s="30"/>
    </row>
    <row r="659" spans="1:10" x14ac:dyDescent="0.25">
      <c r="A659" s="30"/>
      <c r="B659" s="30"/>
      <c r="C659" s="30"/>
      <c r="D659" s="30"/>
      <c r="E659" s="30"/>
      <c r="F659" s="30"/>
      <c r="G659" s="30"/>
      <c r="H659" s="30"/>
      <c r="I659" s="30"/>
      <c r="J659" s="30"/>
    </row>
    <row r="660" spans="1:10" x14ac:dyDescent="0.25">
      <c r="A660" s="30"/>
      <c r="B660" s="30"/>
      <c r="C660" s="30"/>
      <c r="D660" s="30"/>
      <c r="E660" s="30"/>
      <c r="F660" s="30"/>
      <c r="G660" s="30"/>
      <c r="H660" s="30"/>
      <c r="I660" s="30"/>
      <c r="J660" s="30"/>
    </row>
    <row r="661" spans="1:10" x14ac:dyDescent="0.25">
      <c r="A661" s="30"/>
      <c r="B661" s="30"/>
      <c r="C661" s="30"/>
      <c r="D661" s="30"/>
      <c r="E661" s="30"/>
      <c r="F661" s="30"/>
      <c r="G661" s="30"/>
      <c r="H661" s="30"/>
      <c r="I661" s="30"/>
      <c r="J661" s="30"/>
    </row>
    <row r="662" spans="1:10" x14ac:dyDescent="0.25">
      <c r="A662" s="30"/>
      <c r="B662" s="30"/>
      <c r="C662" s="30"/>
      <c r="D662" s="30"/>
      <c r="E662" s="30"/>
      <c r="F662" s="30"/>
      <c r="G662" s="30"/>
      <c r="H662" s="30"/>
      <c r="I662" s="30"/>
      <c r="J662" s="30"/>
    </row>
    <row r="663" spans="1:10" x14ac:dyDescent="0.25">
      <c r="A663" s="30"/>
      <c r="B663" s="30"/>
      <c r="C663" s="30"/>
      <c r="D663" s="30"/>
      <c r="E663" s="30"/>
      <c r="F663" s="30"/>
      <c r="G663" s="30"/>
      <c r="H663" s="30"/>
      <c r="I663" s="30"/>
      <c r="J663" s="30"/>
    </row>
    <row r="664" spans="1:10" x14ac:dyDescent="0.25">
      <c r="A664" s="30"/>
      <c r="B664" s="30"/>
      <c r="C664" s="30"/>
      <c r="D664" s="30"/>
      <c r="E664" s="30"/>
      <c r="F664" s="30"/>
      <c r="G664" s="30"/>
      <c r="H664" s="30"/>
      <c r="I664" s="30"/>
      <c r="J664" s="30"/>
    </row>
    <row r="665" spans="1:10" x14ac:dyDescent="0.25">
      <c r="A665" s="30"/>
      <c r="B665" s="30"/>
      <c r="C665" s="30"/>
      <c r="D665" s="30"/>
      <c r="E665" s="30"/>
      <c r="F665" s="30"/>
      <c r="G665" s="30"/>
      <c r="H665" s="30"/>
      <c r="I665" s="30"/>
      <c r="J665" s="30"/>
    </row>
    <row r="666" spans="1:10" x14ac:dyDescent="0.25">
      <c r="A666" s="30"/>
      <c r="B666" s="30"/>
      <c r="C666" s="30"/>
      <c r="D666" s="30"/>
      <c r="E666" s="30"/>
      <c r="F666" s="30"/>
      <c r="G666" s="30"/>
      <c r="H666" s="30"/>
      <c r="I666" s="30"/>
      <c r="J666" s="30"/>
    </row>
    <row r="667" spans="1:10" x14ac:dyDescent="0.25">
      <c r="A667" s="30"/>
      <c r="B667" s="30"/>
      <c r="C667" s="30"/>
      <c r="D667" s="30"/>
      <c r="E667" s="30"/>
      <c r="F667" s="30"/>
      <c r="G667" s="30"/>
      <c r="H667" s="30"/>
      <c r="I667" s="30"/>
      <c r="J667" s="30"/>
    </row>
    <row r="668" spans="1:10" x14ac:dyDescent="0.25">
      <c r="A668" s="30"/>
      <c r="B668" s="30"/>
      <c r="C668" s="30"/>
      <c r="D668" s="30"/>
      <c r="E668" s="30"/>
      <c r="F668" s="30"/>
      <c r="G668" s="30"/>
      <c r="H668" s="30"/>
      <c r="I668" s="30"/>
      <c r="J668" s="30"/>
    </row>
    <row r="669" spans="1:10" x14ac:dyDescent="0.25">
      <c r="A669" s="30"/>
      <c r="B669" s="30"/>
      <c r="C669" s="30"/>
      <c r="D669" s="30"/>
      <c r="E669" s="30"/>
      <c r="F669" s="30"/>
      <c r="G669" s="30"/>
      <c r="H669" s="30"/>
      <c r="I669" s="30"/>
      <c r="J669" s="30"/>
    </row>
    <row r="670" spans="1:10" x14ac:dyDescent="0.25">
      <c r="A670" s="30"/>
      <c r="B670" s="30"/>
      <c r="C670" s="30"/>
      <c r="D670" s="30"/>
      <c r="E670" s="30"/>
      <c r="F670" s="30"/>
      <c r="G670" s="30"/>
      <c r="H670" s="30"/>
      <c r="I670" s="30"/>
      <c r="J670" s="30"/>
    </row>
    <row r="671" spans="1:10" x14ac:dyDescent="0.25">
      <c r="A671" s="30"/>
      <c r="B671" s="30"/>
      <c r="C671" s="30"/>
      <c r="D671" s="30"/>
      <c r="E671" s="30"/>
      <c r="F671" s="30"/>
      <c r="G671" s="30"/>
      <c r="H671" s="30"/>
      <c r="I671" s="30"/>
      <c r="J671" s="30"/>
    </row>
    <row r="672" spans="1:10" x14ac:dyDescent="0.25">
      <c r="A672" s="30"/>
      <c r="B672" s="30"/>
      <c r="C672" s="30"/>
      <c r="D672" s="30"/>
      <c r="E672" s="30"/>
      <c r="F672" s="30"/>
      <c r="G672" s="30"/>
      <c r="H672" s="30"/>
      <c r="I672" s="30"/>
      <c r="J672" s="30"/>
    </row>
    <row r="673" spans="1:10" x14ac:dyDescent="0.25">
      <c r="A673" s="30"/>
      <c r="B673" s="30"/>
      <c r="C673" s="30"/>
      <c r="D673" s="30"/>
      <c r="E673" s="30"/>
      <c r="F673" s="30"/>
      <c r="G673" s="30"/>
      <c r="H673" s="30"/>
      <c r="I673" s="30"/>
      <c r="J673" s="30"/>
    </row>
    <row r="674" spans="1:10" x14ac:dyDescent="0.25">
      <c r="A674" s="30"/>
      <c r="B674" s="30"/>
      <c r="C674" s="30"/>
      <c r="D674" s="30"/>
      <c r="E674" s="30"/>
      <c r="F674" s="30"/>
      <c r="G674" s="30"/>
      <c r="H674" s="30"/>
      <c r="I674" s="30"/>
      <c r="J674" s="30"/>
    </row>
    <row r="675" spans="1:10" x14ac:dyDescent="0.25">
      <c r="A675" s="30"/>
      <c r="B675" s="30"/>
      <c r="C675" s="30"/>
      <c r="D675" s="30"/>
      <c r="E675" s="30"/>
      <c r="F675" s="30"/>
      <c r="G675" s="30"/>
      <c r="H675" s="30"/>
      <c r="I675" s="30"/>
      <c r="J675" s="30"/>
    </row>
    <row r="676" spans="1:10" x14ac:dyDescent="0.25">
      <c r="A676" s="30"/>
      <c r="B676" s="30"/>
      <c r="C676" s="30"/>
      <c r="D676" s="30"/>
      <c r="E676" s="30"/>
      <c r="F676" s="30"/>
      <c r="G676" s="30"/>
      <c r="H676" s="30"/>
      <c r="I676" s="30"/>
      <c r="J676" s="30"/>
    </row>
    <row r="677" spans="1:10" x14ac:dyDescent="0.25">
      <c r="A677" s="30"/>
      <c r="B677" s="30"/>
      <c r="C677" s="30"/>
      <c r="D677" s="30"/>
      <c r="E677" s="30"/>
      <c r="F677" s="30"/>
      <c r="G677" s="30"/>
      <c r="H677" s="30"/>
      <c r="I677" s="30"/>
      <c r="J677" s="30"/>
    </row>
    <row r="678" spans="1:10" x14ac:dyDescent="0.25">
      <c r="A678" s="30"/>
      <c r="B678" s="30"/>
      <c r="C678" s="30"/>
      <c r="D678" s="30"/>
      <c r="E678" s="30"/>
      <c r="F678" s="30"/>
      <c r="G678" s="30"/>
      <c r="H678" s="30"/>
      <c r="I678" s="30"/>
      <c r="J678" s="30"/>
    </row>
    <row r="679" spans="1:10" x14ac:dyDescent="0.25">
      <c r="A679" s="30"/>
      <c r="B679" s="30"/>
      <c r="C679" s="30"/>
      <c r="D679" s="30"/>
      <c r="E679" s="30"/>
      <c r="F679" s="30"/>
      <c r="G679" s="30"/>
      <c r="H679" s="30"/>
      <c r="I679" s="30"/>
      <c r="J679" s="30"/>
    </row>
    <row r="680" spans="1:10" x14ac:dyDescent="0.25">
      <c r="A680" s="30"/>
      <c r="B680" s="30"/>
      <c r="C680" s="30"/>
      <c r="D680" s="30"/>
      <c r="E680" s="30"/>
      <c r="F680" s="30"/>
      <c r="G680" s="30"/>
      <c r="H680" s="30"/>
      <c r="I680" s="30"/>
      <c r="J680" s="30"/>
    </row>
    <row r="681" spans="1:10" x14ac:dyDescent="0.25">
      <c r="A681" s="30"/>
      <c r="B681" s="30"/>
      <c r="C681" s="30"/>
      <c r="D681" s="30"/>
      <c r="E681" s="30"/>
      <c r="F681" s="30"/>
      <c r="G681" s="30"/>
      <c r="H681" s="30"/>
      <c r="I681" s="30"/>
      <c r="J681" s="30"/>
    </row>
    <row r="682" spans="1:10" x14ac:dyDescent="0.25">
      <c r="A682" s="30"/>
      <c r="B682" s="30"/>
      <c r="C682" s="30"/>
      <c r="D682" s="30"/>
      <c r="E682" s="30"/>
      <c r="F682" s="30"/>
      <c r="G682" s="30"/>
      <c r="H682" s="30"/>
      <c r="I682" s="30"/>
      <c r="J682" s="30"/>
    </row>
    <row r="683" spans="1:10" x14ac:dyDescent="0.25">
      <c r="A683" s="30"/>
      <c r="B683" s="30"/>
      <c r="C683" s="30"/>
      <c r="D683" s="30"/>
      <c r="E683" s="30"/>
      <c r="F683" s="30"/>
      <c r="G683" s="30"/>
      <c r="H683" s="30"/>
      <c r="I683" s="30"/>
      <c r="J683" s="30"/>
    </row>
    <row r="684" spans="1:10" x14ac:dyDescent="0.25">
      <c r="A684" s="30"/>
      <c r="B684" s="30"/>
      <c r="C684" s="30"/>
      <c r="D684" s="30"/>
      <c r="E684" s="30"/>
      <c r="F684" s="30"/>
      <c r="G684" s="30"/>
      <c r="H684" s="30"/>
      <c r="I684" s="30"/>
      <c r="J684" s="30"/>
    </row>
    <row r="685" spans="1:10" x14ac:dyDescent="0.25">
      <c r="A685" s="30"/>
      <c r="B685" s="30"/>
      <c r="C685" s="30"/>
      <c r="D685" s="30"/>
      <c r="E685" s="30"/>
      <c r="F685" s="30"/>
      <c r="G685" s="30"/>
      <c r="H685" s="30"/>
      <c r="I685" s="30"/>
      <c r="J685" s="30"/>
    </row>
    <row r="686" spans="1:10" x14ac:dyDescent="0.25">
      <c r="A686" s="30"/>
      <c r="B686" s="30"/>
      <c r="C686" s="30"/>
      <c r="D686" s="30"/>
      <c r="E686" s="30"/>
      <c r="F686" s="30"/>
      <c r="G686" s="30"/>
      <c r="H686" s="30"/>
      <c r="I686" s="30"/>
      <c r="J686" s="30"/>
    </row>
    <row r="687" spans="1:10" x14ac:dyDescent="0.25">
      <c r="A687" s="30"/>
      <c r="B687" s="30"/>
      <c r="C687" s="30"/>
      <c r="D687" s="30"/>
      <c r="E687" s="30"/>
      <c r="F687" s="30"/>
      <c r="G687" s="30"/>
      <c r="H687" s="30"/>
      <c r="I687" s="30"/>
      <c r="J687" s="30"/>
    </row>
    <row r="688" spans="1:10" x14ac:dyDescent="0.25">
      <c r="A688" s="30"/>
      <c r="B688" s="30"/>
      <c r="C688" s="30"/>
      <c r="D688" s="30"/>
      <c r="E688" s="30"/>
      <c r="F688" s="30"/>
      <c r="G688" s="30"/>
      <c r="H688" s="30"/>
      <c r="I688" s="30"/>
      <c r="J688" s="30"/>
    </row>
    <row r="689" spans="1:10" x14ac:dyDescent="0.25">
      <c r="A689" s="30"/>
      <c r="B689" s="30"/>
      <c r="C689" s="30"/>
      <c r="D689" s="30"/>
      <c r="E689" s="30"/>
      <c r="F689" s="30"/>
      <c r="G689" s="30"/>
      <c r="H689" s="30"/>
      <c r="I689" s="30"/>
      <c r="J689" s="30"/>
    </row>
    <row r="690" spans="1:10" x14ac:dyDescent="0.25">
      <c r="A690" s="30"/>
      <c r="B690" s="30"/>
      <c r="C690" s="30"/>
      <c r="D690" s="30"/>
      <c r="E690" s="30"/>
      <c r="F690" s="30"/>
      <c r="G690" s="30"/>
      <c r="H690" s="30"/>
      <c r="I690" s="30"/>
      <c r="J690" s="30"/>
    </row>
    <row r="691" spans="1:10" x14ac:dyDescent="0.25">
      <c r="A691" s="30"/>
      <c r="B691" s="30"/>
      <c r="C691" s="30"/>
      <c r="D691" s="30"/>
      <c r="E691" s="30"/>
      <c r="F691" s="30"/>
      <c r="G691" s="30"/>
      <c r="H691" s="30"/>
      <c r="I691" s="30"/>
      <c r="J691" s="30"/>
    </row>
    <row r="692" spans="1:10" x14ac:dyDescent="0.25">
      <c r="A692" s="30"/>
      <c r="B692" s="30"/>
      <c r="C692" s="30"/>
      <c r="D692" s="30"/>
      <c r="E692" s="30"/>
      <c r="F692" s="30"/>
      <c r="G692" s="30"/>
      <c r="H692" s="30"/>
      <c r="I692" s="30"/>
      <c r="J692" s="30"/>
    </row>
    <row r="693" spans="1:10" x14ac:dyDescent="0.25">
      <c r="A693" s="30"/>
      <c r="B693" s="30"/>
      <c r="C693" s="30"/>
      <c r="D693" s="30"/>
      <c r="E693" s="30"/>
      <c r="F693" s="30"/>
      <c r="G693" s="30"/>
      <c r="H693" s="30"/>
      <c r="I693" s="30"/>
      <c r="J693" s="30"/>
    </row>
    <row r="694" spans="1:10" x14ac:dyDescent="0.25">
      <c r="A694" s="30"/>
      <c r="B694" s="30"/>
      <c r="C694" s="30"/>
      <c r="D694" s="30"/>
      <c r="E694" s="30"/>
      <c r="F694" s="30"/>
      <c r="G694" s="30"/>
      <c r="H694" s="30"/>
      <c r="I694" s="30"/>
      <c r="J694" s="30"/>
    </row>
    <row r="695" spans="1:10" x14ac:dyDescent="0.25">
      <c r="A695" s="30"/>
      <c r="B695" s="30"/>
      <c r="C695" s="30"/>
      <c r="D695" s="30"/>
      <c r="E695" s="30"/>
      <c r="F695" s="30"/>
      <c r="G695" s="30"/>
      <c r="H695" s="30"/>
      <c r="I695" s="30"/>
      <c r="J695" s="30"/>
    </row>
    <row r="696" spans="1:10" x14ac:dyDescent="0.25">
      <c r="A696" s="30"/>
      <c r="B696" s="30"/>
      <c r="C696" s="30"/>
      <c r="D696" s="30"/>
      <c r="E696" s="30"/>
      <c r="F696" s="30"/>
      <c r="G696" s="30"/>
      <c r="H696" s="30"/>
      <c r="I696" s="30"/>
      <c r="J696" s="30"/>
    </row>
    <row r="697" spans="1:10" x14ac:dyDescent="0.25">
      <c r="A697" s="30"/>
      <c r="B697" s="30"/>
      <c r="C697" s="30"/>
      <c r="D697" s="30"/>
      <c r="E697" s="30"/>
      <c r="F697" s="30"/>
      <c r="G697" s="30"/>
      <c r="H697" s="30"/>
      <c r="I697" s="30"/>
      <c r="J697" s="30"/>
    </row>
    <row r="698" spans="1:10" x14ac:dyDescent="0.25">
      <c r="A698" s="30"/>
      <c r="B698" s="30"/>
      <c r="C698" s="30"/>
      <c r="D698" s="30"/>
      <c r="E698" s="30"/>
      <c r="F698" s="30"/>
      <c r="G698" s="30"/>
      <c r="H698" s="30"/>
      <c r="I698" s="30"/>
      <c r="J698" s="30"/>
    </row>
    <row r="699" spans="1:10" x14ac:dyDescent="0.25">
      <c r="A699" s="30"/>
      <c r="B699" s="30"/>
      <c r="C699" s="30"/>
      <c r="D699" s="30"/>
      <c r="E699" s="30"/>
      <c r="F699" s="30"/>
      <c r="G699" s="30"/>
      <c r="H699" s="30"/>
      <c r="I699" s="30"/>
      <c r="J699" s="30"/>
    </row>
    <row r="700" spans="1:10" x14ac:dyDescent="0.25">
      <c r="A700" s="30"/>
      <c r="B700" s="30"/>
      <c r="C700" s="30"/>
      <c r="D700" s="30"/>
      <c r="E700" s="30"/>
      <c r="F700" s="30"/>
      <c r="G700" s="30"/>
      <c r="H700" s="30"/>
      <c r="I700" s="30"/>
      <c r="J700" s="30"/>
    </row>
    <row r="701" spans="1:10" x14ac:dyDescent="0.25">
      <c r="A701" s="30"/>
      <c r="B701" s="30"/>
      <c r="C701" s="30"/>
      <c r="D701" s="30"/>
      <c r="E701" s="30"/>
      <c r="F701" s="30"/>
      <c r="G701" s="30"/>
      <c r="H701" s="30"/>
      <c r="I701" s="30"/>
      <c r="J701" s="30"/>
    </row>
    <row r="702" spans="1:10" x14ac:dyDescent="0.25">
      <c r="A702" s="30"/>
      <c r="B702" s="30"/>
      <c r="C702" s="30"/>
      <c r="D702" s="30"/>
      <c r="E702" s="30"/>
      <c r="F702" s="30"/>
      <c r="G702" s="30"/>
      <c r="H702" s="30"/>
      <c r="I702" s="30"/>
      <c r="J702" s="30"/>
    </row>
    <row r="703" spans="1:10" x14ac:dyDescent="0.25">
      <c r="A703" s="30"/>
      <c r="B703" s="30"/>
      <c r="C703" s="30"/>
      <c r="D703" s="30"/>
      <c r="E703" s="30"/>
      <c r="F703" s="30"/>
      <c r="G703" s="30"/>
      <c r="H703" s="30"/>
      <c r="I703" s="30"/>
      <c r="J703" s="30"/>
    </row>
    <row r="704" spans="1:10" x14ac:dyDescent="0.25">
      <c r="A704" s="30"/>
      <c r="B704" s="30"/>
      <c r="C704" s="30"/>
      <c r="D704" s="30"/>
      <c r="E704" s="30"/>
      <c r="F704" s="30"/>
      <c r="G704" s="30"/>
      <c r="H704" s="30"/>
      <c r="I704" s="30"/>
      <c r="J704" s="30"/>
    </row>
    <row r="705" spans="1:10" x14ac:dyDescent="0.25">
      <c r="A705" s="30"/>
      <c r="B705" s="30"/>
      <c r="C705" s="30"/>
      <c r="D705" s="30"/>
      <c r="E705" s="30"/>
      <c r="F705" s="30"/>
      <c r="G705" s="30"/>
      <c r="H705" s="30"/>
      <c r="I705" s="30"/>
      <c r="J705" s="30"/>
    </row>
    <row r="706" spans="1:10" x14ac:dyDescent="0.25">
      <c r="A706" s="30"/>
      <c r="B706" s="30"/>
      <c r="C706" s="30"/>
      <c r="D706" s="30"/>
      <c r="E706" s="30"/>
      <c r="F706" s="30"/>
      <c r="G706" s="30"/>
      <c r="H706" s="30"/>
      <c r="I706" s="30"/>
      <c r="J706" s="30"/>
    </row>
    <row r="707" spans="1:10" x14ac:dyDescent="0.25">
      <c r="A707" s="30"/>
      <c r="B707" s="30"/>
      <c r="C707" s="30"/>
      <c r="D707" s="30"/>
      <c r="E707" s="30"/>
      <c r="F707" s="30"/>
      <c r="G707" s="30"/>
      <c r="H707" s="30"/>
      <c r="I707" s="30"/>
      <c r="J707" s="30"/>
    </row>
    <row r="708" spans="1:10" x14ac:dyDescent="0.25">
      <c r="A708" s="30"/>
      <c r="B708" s="30"/>
      <c r="C708" s="30"/>
      <c r="D708" s="30"/>
      <c r="E708" s="30"/>
      <c r="F708" s="30"/>
      <c r="G708" s="30"/>
      <c r="H708" s="30"/>
      <c r="I708" s="30"/>
      <c r="J708" s="30"/>
    </row>
    <row r="709" spans="1:10" x14ac:dyDescent="0.25">
      <c r="A709" s="30"/>
      <c r="B709" s="30"/>
      <c r="C709" s="30"/>
      <c r="D709" s="30"/>
      <c r="E709" s="30"/>
      <c r="F709" s="30"/>
      <c r="G709" s="30"/>
      <c r="H709" s="30"/>
      <c r="I709" s="30"/>
      <c r="J709" s="30"/>
    </row>
    <row r="710" spans="1:10" x14ac:dyDescent="0.25">
      <c r="A710" s="30"/>
      <c r="B710" s="30"/>
      <c r="C710" s="30"/>
      <c r="D710" s="30"/>
      <c r="E710" s="30"/>
      <c r="F710" s="30"/>
      <c r="G710" s="30"/>
      <c r="H710" s="30"/>
      <c r="I710" s="30"/>
      <c r="J710" s="30"/>
    </row>
    <row r="711" spans="1:10" x14ac:dyDescent="0.25">
      <c r="A711" s="30"/>
      <c r="B711" s="30"/>
      <c r="C711" s="30"/>
      <c r="D711" s="30"/>
      <c r="E711" s="30"/>
      <c r="F711" s="30"/>
      <c r="G711" s="30"/>
      <c r="H711" s="30"/>
      <c r="I711" s="30"/>
      <c r="J711" s="30"/>
    </row>
    <row r="712" spans="1:10" x14ac:dyDescent="0.25">
      <c r="A712" s="30"/>
      <c r="B712" s="30"/>
      <c r="C712" s="30"/>
      <c r="D712" s="30"/>
      <c r="E712" s="30"/>
      <c r="F712" s="30"/>
      <c r="G712" s="30"/>
      <c r="H712" s="30"/>
      <c r="I712" s="30"/>
      <c r="J712" s="30"/>
    </row>
    <row r="713" spans="1:10" x14ac:dyDescent="0.25">
      <c r="A713" s="30"/>
      <c r="B713" s="30"/>
      <c r="C713" s="30"/>
      <c r="D713" s="30"/>
      <c r="E713" s="30"/>
      <c r="F713" s="30"/>
      <c r="G713" s="30"/>
      <c r="H713" s="30"/>
      <c r="I713" s="30"/>
      <c r="J713" s="30"/>
    </row>
    <row r="714" spans="1:10" x14ac:dyDescent="0.25">
      <c r="A714" s="30"/>
      <c r="B714" s="30"/>
      <c r="C714" s="30"/>
      <c r="D714" s="30"/>
      <c r="E714" s="30"/>
      <c r="F714" s="30"/>
      <c r="G714" s="30"/>
      <c r="H714" s="30"/>
      <c r="I714" s="30"/>
      <c r="J714" s="30"/>
    </row>
    <row r="715" spans="1:10" x14ac:dyDescent="0.25">
      <c r="A715" s="30"/>
      <c r="B715" s="30"/>
      <c r="C715" s="30"/>
      <c r="D715" s="30"/>
      <c r="E715" s="30"/>
      <c r="F715" s="30"/>
      <c r="G715" s="30"/>
      <c r="H715" s="30"/>
      <c r="I715" s="30"/>
      <c r="J715" s="30"/>
    </row>
    <row r="716" spans="1:10" x14ac:dyDescent="0.25">
      <c r="A716" s="30"/>
      <c r="B716" s="30"/>
      <c r="C716" s="30"/>
      <c r="D716" s="30"/>
      <c r="E716" s="30"/>
      <c r="F716" s="30"/>
      <c r="G716" s="30"/>
      <c r="H716" s="30"/>
      <c r="I716" s="30"/>
      <c r="J716" s="30"/>
    </row>
    <row r="717" spans="1:10" x14ac:dyDescent="0.25">
      <c r="A717" s="30"/>
      <c r="B717" s="30"/>
      <c r="C717" s="30"/>
      <c r="D717" s="30"/>
      <c r="E717" s="30"/>
      <c r="F717" s="30"/>
      <c r="G717" s="30"/>
      <c r="H717" s="30"/>
      <c r="I717" s="30"/>
      <c r="J717" s="30"/>
    </row>
    <row r="718" spans="1:10" x14ac:dyDescent="0.25">
      <c r="A718" s="30"/>
      <c r="B718" s="30"/>
      <c r="C718" s="30"/>
      <c r="D718" s="30"/>
      <c r="E718" s="30"/>
      <c r="F718" s="30"/>
      <c r="G718" s="30"/>
      <c r="H718" s="30"/>
      <c r="I718" s="30"/>
      <c r="J718" s="30"/>
    </row>
    <row r="719" spans="1:10" x14ac:dyDescent="0.25">
      <c r="A719" s="30"/>
      <c r="B719" s="30"/>
      <c r="C719" s="30"/>
      <c r="D719" s="30"/>
      <c r="E719" s="30"/>
      <c r="F719" s="30"/>
      <c r="G719" s="30"/>
      <c r="H719" s="30"/>
      <c r="I719" s="30"/>
      <c r="J719" s="30"/>
    </row>
    <row r="720" spans="1:10" x14ac:dyDescent="0.25">
      <c r="A720" s="30"/>
      <c r="B720" s="30"/>
      <c r="C720" s="30"/>
      <c r="D720" s="30"/>
      <c r="E720" s="30"/>
      <c r="F720" s="30"/>
      <c r="G720" s="30"/>
      <c r="H720" s="30"/>
      <c r="I720" s="30"/>
      <c r="J720" s="30"/>
    </row>
    <row r="721" spans="1:10" x14ac:dyDescent="0.25">
      <c r="A721" s="30"/>
      <c r="B721" s="30"/>
      <c r="C721" s="30"/>
      <c r="D721" s="30"/>
      <c r="E721" s="30"/>
      <c r="F721" s="30"/>
      <c r="G721" s="30"/>
      <c r="H721" s="30"/>
      <c r="I721" s="30"/>
      <c r="J721" s="30"/>
    </row>
    <row r="722" spans="1:10" x14ac:dyDescent="0.25">
      <c r="A722" s="30"/>
      <c r="B722" s="30"/>
      <c r="C722" s="30"/>
      <c r="D722" s="30"/>
      <c r="E722" s="30"/>
      <c r="F722" s="30"/>
      <c r="G722" s="30"/>
      <c r="H722" s="30"/>
      <c r="I722" s="30"/>
      <c r="J722" s="30"/>
    </row>
    <row r="723" spans="1:10" x14ac:dyDescent="0.25">
      <c r="A723" s="30"/>
      <c r="B723" s="30"/>
      <c r="C723" s="30"/>
      <c r="D723" s="30"/>
      <c r="E723" s="30"/>
      <c r="F723" s="30"/>
      <c r="G723" s="30"/>
      <c r="H723" s="30"/>
      <c r="I723" s="30"/>
      <c r="J723" s="30"/>
    </row>
    <row r="724" spans="1:10" x14ac:dyDescent="0.25">
      <c r="A724" s="30"/>
      <c r="B724" s="30"/>
      <c r="C724" s="30"/>
      <c r="D724" s="30"/>
      <c r="E724" s="30"/>
      <c r="F724" s="30"/>
      <c r="G724" s="30"/>
      <c r="H724" s="30"/>
      <c r="I724" s="30"/>
      <c r="J724" s="30"/>
    </row>
    <row r="725" spans="1:10" x14ac:dyDescent="0.25">
      <c r="A725" s="30"/>
      <c r="B725" s="30"/>
      <c r="C725" s="30"/>
      <c r="D725" s="30"/>
      <c r="E725" s="30"/>
      <c r="F725" s="30"/>
      <c r="G725" s="30"/>
      <c r="H725" s="30"/>
      <c r="I725" s="30"/>
      <c r="J725" s="30"/>
    </row>
    <row r="726" spans="1:10" x14ac:dyDescent="0.25">
      <c r="A726" s="30"/>
      <c r="B726" s="30"/>
      <c r="C726" s="30"/>
      <c r="D726" s="30"/>
      <c r="E726" s="30"/>
      <c r="F726" s="30"/>
      <c r="G726" s="30"/>
      <c r="H726" s="30"/>
      <c r="I726" s="30"/>
      <c r="J726" s="30"/>
    </row>
    <row r="727" spans="1:10" x14ac:dyDescent="0.25">
      <c r="A727" s="30"/>
      <c r="B727" s="30"/>
      <c r="C727" s="30"/>
      <c r="D727" s="30"/>
      <c r="E727" s="30"/>
      <c r="F727" s="30"/>
      <c r="G727" s="30"/>
      <c r="H727" s="30"/>
      <c r="I727" s="30"/>
      <c r="J727" s="30"/>
    </row>
    <row r="728" spans="1:10" x14ac:dyDescent="0.25">
      <c r="A728" s="30"/>
      <c r="B728" s="30"/>
      <c r="C728" s="30"/>
      <c r="D728" s="30"/>
      <c r="E728" s="30"/>
      <c r="F728" s="30"/>
      <c r="G728" s="30"/>
      <c r="H728" s="30"/>
      <c r="I728" s="30"/>
      <c r="J728" s="30"/>
    </row>
    <row r="729" spans="1:10" x14ac:dyDescent="0.25">
      <c r="A729" s="30"/>
      <c r="B729" s="30"/>
      <c r="C729" s="30"/>
      <c r="D729" s="30"/>
      <c r="E729" s="30"/>
      <c r="F729" s="30"/>
      <c r="G729" s="30"/>
      <c r="H729" s="30"/>
      <c r="I729" s="30"/>
      <c r="J729" s="30"/>
    </row>
    <row r="730" spans="1:10" x14ac:dyDescent="0.25">
      <c r="A730" s="30"/>
      <c r="B730" s="30"/>
      <c r="C730" s="30"/>
      <c r="D730" s="30"/>
      <c r="E730" s="30"/>
      <c r="F730" s="30"/>
      <c r="G730" s="30"/>
      <c r="H730" s="30"/>
      <c r="I730" s="30"/>
      <c r="J730" s="30"/>
    </row>
    <row r="731" spans="1:10" x14ac:dyDescent="0.25">
      <c r="A731" s="30"/>
      <c r="B731" s="30"/>
      <c r="C731" s="30"/>
      <c r="D731" s="30"/>
      <c r="E731" s="30"/>
      <c r="F731" s="30"/>
      <c r="G731" s="30"/>
      <c r="H731" s="30"/>
      <c r="I731" s="30"/>
      <c r="J731" s="30"/>
    </row>
    <row r="732" spans="1:10" x14ac:dyDescent="0.25">
      <c r="A732" s="30"/>
      <c r="B732" s="30"/>
      <c r="C732" s="30"/>
      <c r="D732" s="30"/>
      <c r="E732" s="30"/>
      <c r="F732" s="30"/>
      <c r="G732" s="30"/>
      <c r="H732" s="30"/>
      <c r="I732" s="30"/>
      <c r="J732" s="30"/>
    </row>
    <row r="733" spans="1:10" x14ac:dyDescent="0.25">
      <c r="A733" s="30"/>
      <c r="B733" s="30"/>
      <c r="C733" s="30"/>
      <c r="D733" s="30"/>
      <c r="E733" s="30"/>
      <c r="F733" s="30"/>
      <c r="G733" s="30"/>
      <c r="H733" s="30"/>
      <c r="I733" s="30"/>
      <c r="J733" s="30"/>
    </row>
    <row r="734" spans="1:10" x14ac:dyDescent="0.25">
      <c r="A734" s="30"/>
      <c r="B734" s="30"/>
      <c r="C734" s="30"/>
      <c r="D734" s="30"/>
      <c r="E734" s="30"/>
      <c r="F734" s="30"/>
      <c r="G734" s="30"/>
      <c r="H734" s="30"/>
      <c r="I734" s="30"/>
      <c r="J734" s="30"/>
    </row>
    <row r="735" spans="1:10" x14ac:dyDescent="0.25">
      <c r="A735" s="30"/>
      <c r="B735" s="30"/>
      <c r="C735" s="30"/>
      <c r="D735" s="30"/>
      <c r="E735" s="30"/>
      <c r="F735" s="30"/>
      <c r="G735" s="30"/>
      <c r="H735" s="30"/>
      <c r="I735" s="30"/>
      <c r="J735" s="30"/>
    </row>
    <row r="736" spans="1:10" x14ac:dyDescent="0.25">
      <c r="A736" s="30"/>
      <c r="B736" s="30"/>
      <c r="C736" s="30"/>
      <c r="D736" s="30"/>
      <c r="E736" s="30"/>
      <c r="F736" s="30"/>
      <c r="G736" s="30"/>
      <c r="H736" s="30"/>
      <c r="I736" s="30"/>
      <c r="J736" s="30"/>
    </row>
    <row r="737" spans="1:10" x14ac:dyDescent="0.25">
      <c r="A737" s="30"/>
      <c r="B737" s="30"/>
      <c r="C737" s="30"/>
      <c r="D737" s="30"/>
      <c r="E737" s="30"/>
      <c r="F737" s="30"/>
      <c r="G737" s="30"/>
      <c r="H737" s="30"/>
      <c r="I737" s="30"/>
      <c r="J737" s="30"/>
    </row>
    <row r="738" spans="1:10" x14ac:dyDescent="0.25">
      <c r="A738" s="30"/>
      <c r="B738" s="30"/>
      <c r="C738" s="30"/>
      <c r="D738" s="30"/>
      <c r="E738" s="30"/>
      <c r="F738" s="30"/>
      <c r="G738" s="30"/>
      <c r="H738" s="30"/>
      <c r="I738" s="30"/>
      <c r="J738" s="30"/>
    </row>
    <row r="739" spans="1:10" x14ac:dyDescent="0.25">
      <c r="A739" s="30"/>
      <c r="B739" s="30"/>
      <c r="C739" s="30"/>
      <c r="D739" s="30"/>
      <c r="E739" s="30"/>
      <c r="F739" s="30"/>
      <c r="G739" s="30"/>
      <c r="H739" s="30"/>
      <c r="I739" s="30"/>
      <c r="J739" s="30"/>
    </row>
    <row r="740" spans="1:10" x14ac:dyDescent="0.25">
      <c r="A740" s="30"/>
      <c r="B740" s="30"/>
      <c r="C740" s="30"/>
      <c r="D740" s="30"/>
      <c r="E740" s="30"/>
      <c r="F740" s="30"/>
      <c r="G740" s="30"/>
      <c r="H740" s="30"/>
      <c r="I740" s="30"/>
      <c r="J740" s="30"/>
    </row>
    <row r="741" spans="1:10" x14ac:dyDescent="0.25">
      <c r="A741" s="30"/>
      <c r="B741" s="30"/>
      <c r="C741" s="30"/>
      <c r="D741" s="30"/>
      <c r="E741" s="30"/>
      <c r="F741" s="30"/>
      <c r="G741" s="30"/>
      <c r="H741" s="30"/>
      <c r="I741" s="30"/>
      <c r="J741" s="30"/>
    </row>
    <row r="742" spans="1:10" x14ac:dyDescent="0.25">
      <c r="A742" s="30"/>
      <c r="B742" s="30"/>
      <c r="C742" s="30"/>
      <c r="D742" s="30"/>
      <c r="E742" s="30"/>
      <c r="F742" s="30"/>
      <c r="G742" s="30"/>
      <c r="H742" s="30"/>
      <c r="I742" s="30"/>
      <c r="J742" s="30"/>
    </row>
    <row r="743" spans="1:10" x14ac:dyDescent="0.25">
      <c r="A743" s="30"/>
      <c r="B743" s="30"/>
      <c r="C743" s="30"/>
      <c r="D743" s="30"/>
      <c r="E743" s="30"/>
      <c r="F743" s="30"/>
      <c r="G743" s="30"/>
      <c r="H743" s="30"/>
      <c r="I743" s="30"/>
      <c r="J743" s="30"/>
    </row>
    <row r="744" spans="1:10" x14ac:dyDescent="0.25">
      <c r="A744" s="30"/>
      <c r="B744" s="30"/>
      <c r="C744" s="30"/>
      <c r="D744" s="30"/>
      <c r="E744" s="30"/>
      <c r="F744" s="30"/>
      <c r="G744" s="30"/>
      <c r="H744" s="30"/>
      <c r="I744" s="30"/>
      <c r="J744" s="30"/>
    </row>
    <row r="745" spans="1:10" x14ac:dyDescent="0.25">
      <c r="A745" s="30"/>
      <c r="B745" s="30"/>
      <c r="C745" s="30"/>
      <c r="D745" s="30"/>
      <c r="E745" s="30"/>
      <c r="F745" s="30"/>
      <c r="G745" s="30"/>
      <c r="H745" s="30"/>
      <c r="I745" s="30"/>
      <c r="J745" s="30"/>
    </row>
    <row r="746" spans="1:10" x14ac:dyDescent="0.25">
      <c r="A746" s="30"/>
      <c r="B746" s="30"/>
      <c r="C746" s="30"/>
      <c r="D746" s="30"/>
      <c r="E746" s="30"/>
      <c r="F746" s="30"/>
      <c r="G746" s="30"/>
      <c r="H746" s="30"/>
      <c r="I746" s="30"/>
      <c r="J746" s="30"/>
    </row>
    <row r="747" spans="1:10" x14ac:dyDescent="0.25">
      <c r="A747" s="30"/>
      <c r="B747" s="30"/>
      <c r="C747" s="30"/>
      <c r="D747" s="30"/>
      <c r="E747" s="30"/>
      <c r="F747" s="30"/>
      <c r="G747" s="30"/>
      <c r="H747" s="30"/>
      <c r="I747" s="30"/>
      <c r="J747" s="30"/>
    </row>
    <row r="748" spans="1:10" x14ac:dyDescent="0.25">
      <c r="A748" s="30"/>
      <c r="B748" s="30"/>
      <c r="C748" s="30"/>
      <c r="D748" s="30"/>
      <c r="E748" s="30"/>
      <c r="F748" s="30"/>
      <c r="G748" s="30"/>
      <c r="H748" s="30"/>
      <c r="I748" s="30"/>
      <c r="J748" s="30"/>
    </row>
    <row r="749" spans="1:10" x14ac:dyDescent="0.25">
      <c r="A749" s="30"/>
      <c r="B749" s="30"/>
      <c r="C749" s="30"/>
      <c r="D749" s="30"/>
      <c r="E749" s="30"/>
      <c r="F749" s="30"/>
      <c r="G749" s="30"/>
      <c r="H749" s="30"/>
      <c r="I749" s="30"/>
      <c r="J749" s="30"/>
    </row>
    <row r="750" spans="1:10" x14ac:dyDescent="0.25">
      <c r="A750" s="30"/>
      <c r="B750" s="30"/>
      <c r="C750" s="30"/>
      <c r="D750" s="30"/>
      <c r="E750" s="30"/>
      <c r="F750" s="30"/>
      <c r="G750" s="30"/>
      <c r="H750" s="30"/>
      <c r="I750" s="30"/>
      <c r="J750" s="30"/>
    </row>
    <row r="751" spans="1:10" x14ac:dyDescent="0.25">
      <c r="A751" s="30"/>
      <c r="B751" s="30"/>
      <c r="C751" s="30"/>
      <c r="D751" s="30"/>
      <c r="E751" s="30"/>
      <c r="F751" s="30"/>
      <c r="G751" s="30"/>
      <c r="H751" s="30"/>
      <c r="I751" s="30"/>
      <c r="J751" s="30"/>
    </row>
    <row r="752" spans="1:10" x14ac:dyDescent="0.25">
      <c r="A752" s="30"/>
      <c r="B752" s="30"/>
      <c r="C752" s="30"/>
      <c r="D752" s="30"/>
      <c r="E752" s="30"/>
      <c r="F752" s="30"/>
      <c r="G752" s="30"/>
      <c r="H752" s="30"/>
      <c r="I752" s="30"/>
      <c r="J752" s="30"/>
    </row>
    <row r="753" spans="1:10" x14ac:dyDescent="0.25">
      <c r="A753" s="30"/>
      <c r="B753" s="30"/>
      <c r="C753" s="30"/>
      <c r="D753" s="30"/>
      <c r="E753" s="30"/>
      <c r="F753" s="30"/>
      <c r="G753" s="30"/>
      <c r="H753" s="30"/>
      <c r="I753" s="30"/>
      <c r="J753" s="30"/>
    </row>
    <row r="754" spans="1:10" x14ac:dyDescent="0.25">
      <c r="A754" s="30"/>
      <c r="B754" s="30"/>
      <c r="C754" s="30"/>
      <c r="D754" s="30"/>
      <c r="E754" s="30"/>
      <c r="F754" s="30"/>
      <c r="G754" s="30"/>
      <c r="H754" s="30"/>
      <c r="I754" s="30"/>
      <c r="J754" s="30"/>
    </row>
    <row r="755" spans="1:10" x14ac:dyDescent="0.25">
      <c r="A755" s="30"/>
      <c r="B755" s="30"/>
      <c r="C755" s="30"/>
      <c r="D755" s="30"/>
      <c r="E755" s="30"/>
      <c r="F755" s="30"/>
      <c r="G755" s="30"/>
      <c r="H755" s="30"/>
      <c r="I755" s="30"/>
      <c r="J755" s="30"/>
    </row>
    <row r="756" spans="1:10" x14ac:dyDescent="0.25">
      <c r="A756" s="30"/>
      <c r="B756" s="30"/>
      <c r="C756" s="30"/>
      <c r="D756" s="30"/>
      <c r="E756" s="30"/>
      <c r="F756" s="30"/>
      <c r="G756" s="30"/>
      <c r="H756" s="30"/>
      <c r="I756" s="30"/>
      <c r="J756" s="30"/>
    </row>
    <row r="757" spans="1:10" x14ac:dyDescent="0.25">
      <c r="A757" s="30"/>
      <c r="B757" s="30"/>
      <c r="C757" s="30"/>
      <c r="D757" s="30"/>
      <c r="E757" s="30"/>
      <c r="F757" s="30"/>
      <c r="G757" s="30"/>
      <c r="H757" s="30"/>
      <c r="I757" s="30"/>
      <c r="J757" s="30"/>
    </row>
    <row r="758" spans="1:10" x14ac:dyDescent="0.25">
      <c r="A758" s="30"/>
      <c r="B758" s="30"/>
      <c r="C758" s="30"/>
      <c r="D758" s="30"/>
      <c r="E758" s="30"/>
      <c r="F758" s="30"/>
      <c r="G758" s="30"/>
      <c r="H758" s="30"/>
      <c r="I758" s="30"/>
      <c r="J758" s="30"/>
    </row>
    <row r="759" spans="1:10" x14ac:dyDescent="0.25">
      <c r="A759" s="30"/>
      <c r="B759" s="30"/>
      <c r="C759" s="30"/>
      <c r="D759" s="30"/>
      <c r="E759" s="30"/>
      <c r="F759" s="30"/>
      <c r="G759" s="30"/>
      <c r="H759" s="30"/>
      <c r="I759" s="30"/>
      <c r="J759" s="30"/>
    </row>
    <row r="760" spans="1:10" x14ac:dyDescent="0.25">
      <c r="A760" s="30"/>
      <c r="B760" s="30"/>
      <c r="C760" s="30"/>
      <c r="D760" s="30"/>
      <c r="E760" s="30"/>
      <c r="F760" s="30"/>
      <c r="G760" s="30"/>
      <c r="H760" s="30"/>
      <c r="I760" s="30"/>
      <c r="J760" s="30"/>
    </row>
    <row r="761" spans="1:10" x14ac:dyDescent="0.25">
      <c r="A761" s="30"/>
      <c r="B761" s="30"/>
      <c r="C761" s="30"/>
      <c r="D761" s="30"/>
      <c r="E761" s="30"/>
      <c r="F761" s="30"/>
      <c r="G761" s="30"/>
      <c r="H761" s="30"/>
      <c r="I761" s="30"/>
      <c r="J761" s="30"/>
    </row>
    <row r="762" spans="1:10" x14ac:dyDescent="0.25">
      <c r="A762" s="30"/>
      <c r="B762" s="30"/>
      <c r="C762" s="30"/>
      <c r="D762" s="30"/>
      <c r="E762" s="30"/>
      <c r="F762" s="30"/>
      <c r="G762" s="30"/>
      <c r="H762" s="30"/>
      <c r="I762" s="30"/>
      <c r="J762" s="30"/>
    </row>
    <row r="763" spans="1:10" x14ac:dyDescent="0.25">
      <c r="A763" s="30"/>
      <c r="B763" s="30"/>
      <c r="C763" s="30"/>
      <c r="D763" s="30"/>
      <c r="E763" s="30"/>
      <c r="F763" s="30"/>
      <c r="G763" s="30"/>
      <c r="H763" s="30"/>
      <c r="I763" s="30"/>
      <c r="J763" s="30"/>
    </row>
    <row r="764" spans="1:10" x14ac:dyDescent="0.25">
      <c r="A764" s="30"/>
      <c r="B764" s="30"/>
      <c r="C764" s="30"/>
      <c r="D764" s="30"/>
      <c r="E764" s="30"/>
      <c r="F764" s="30"/>
      <c r="G764" s="30"/>
      <c r="H764" s="30"/>
      <c r="I764" s="30"/>
      <c r="J764" s="30"/>
    </row>
    <row r="765" spans="1:10" x14ac:dyDescent="0.25">
      <c r="A765" s="30"/>
      <c r="B765" s="30"/>
      <c r="C765" s="30"/>
      <c r="D765" s="30"/>
      <c r="E765" s="30"/>
      <c r="F765" s="30"/>
      <c r="G765" s="30"/>
      <c r="H765" s="30"/>
      <c r="I765" s="30"/>
      <c r="J765" s="30"/>
    </row>
    <row r="766" spans="1:10" x14ac:dyDescent="0.25">
      <c r="A766" s="30"/>
      <c r="B766" s="30"/>
      <c r="C766" s="30"/>
      <c r="D766" s="30"/>
      <c r="E766" s="30"/>
      <c r="F766" s="30"/>
      <c r="G766" s="30"/>
      <c r="H766" s="30"/>
      <c r="I766" s="30"/>
      <c r="J766" s="30"/>
    </row>
    <row r="767" spans="1:10" x14ac:dyDescent="0.25">
      <c r="A767" s="30"/>
      <c r="B767" s="30"/>
      <c r="C767" s="30"/>
      <c r="D767" s="30"/>
      <c r="E767" s="30"/>
      <c r="F767" s="30"/>
      <c r="G767" s="30"/>
      <c r="H767" s="30"/>
      <c r="I767" s="30"/>
      <c r="J767" s="30"/>
    </row>
    <row r="768" spans="1:10" x14ac:dyDescent="0.25">
      <c r="A768" s="30"/>
      <c r="B768" s="30"/>
      <c r="C768" s="30"/>
      <c r="D768" s="30"/>
      <c r="E768" s="30"/>
      <c r="F768" s="30"/>
      <c r="G768" s="30"/>
      <c r="H768" s="30"/>
      <c r="I768" s="30"/>
      <c r="J768" s="30"/>
    </row>
    <row r="769" spans="1:10" x14ac:dyDescent="0.25">
      <c r="A769" s="30"/>
      <c r="B769" s="30"/>
      <c r="C769" s="30"/>
      <c r="D769" s="30"/>
      <c r="E769" s="30"/>
      <c r="F769" s="30"/>
      <c r="G769" s="30"/>
      <c r="H769" s="30"/>
      <c r="I769" s="30"/>
      <c r="J769" s="30"/>
    </row>
    <row r="770" spans="1:10" x14ac:dyDescent="0.25">
      <c r="A770" s="30"/>
      <c r="B770" s="30"/>
      <c r="C770" s="30"/>
      <c r="D770" s="30"/>
      <c r="E770" s="30"/>
      <c r="F770" s="30"/>
      <c r="G770" s="30"/>
      <c r="H770" s="30"/>
      <c r="I770" s="30"/>
      <c r="J770" s="30"/>
    </row>
    <row r="771" spans="1:10" x14ac:dyDescent="0.25">
      <c r="A771" s="30"/>
      <c r="B771" s="30"/>
      <c r="C771" s="30"/>
      <c r="D771" s="30"/>
      <c r="E771" s="30"/>
      <c r="F771" s="30"/>
      <c r="G771" s="30"/>
      <c r="H771" s="30"/>
      <c r="I771" s="30"/>
      <c r="J771" s="30"/>
    </row>
    <row r="772" spans="1:10" x14ac:dyDescent="0.25">
      <c r="A772" s="30"/>
      <c r="B772" s="30"/>
      <c r="C772" s="30"/>
      <c r="D772" s="30"/>
      <c r="E772" s="30"/>
      <c r="F772" s="30"/>
      <c r="G772" s="30"/>
      <c r="H772" s="30"/>
      <c r="I772" s="30"/>
      <c r="J772" s="30"/>
    </row>
    <row r="773" spans="1:10" x14ac:dyDescent="0.25">
      <c r="A773" s="30"/>
      <c r="B773" s="30"/>
      <c r="C773" s="30"/>
      <c r="D773" s="30"/>
      <c r="E773" s="30"/>
      <c r="F773" s="30"/>
      <c r="G773" s="30"/>
      <c r="H773" s="30"/>
      <c r="I773" s="30"/>
      <c r="J773" s="30"/>
    </row>
    <row r="774" spans="1:10" x14ac:dyDescent="0.25">
      <c r="A774" s="30"/>
      <c r="B774" s="30"/>
      <c r="C774" s="30"/>
      <c r="D774" s="30"/>
      <c r="E774" s="30"/>
      <c r="F774" s="30"/>
      <c r="G774" s="30"/>
      <c r="H774" s="30"/>
      <c r="I774" s="30"/>
      <c r="J774" s="30"/>
    </row>
    <row r="775" spans="1:10" x14ac:dyDescent="0.25">
      <c r="A775" s="30"/>
      <c r="B775" s="30"/>
      <c r="C775" s="30"/>
      <c r="D775" s="30"/>
      <c r="E775" s="30"/>
      <c r="F775" s="30"/>
      <c r="G775" s="30"/>
      <c r="H775" s="30"/>
      <c r="I775" s="30"/>
      <c r="J775" s="30"/>
    </row>
    <row r="776" spans="1:10" x14ac:dyDescent="0.25">
      <c r="A776" s="30"/>
      <c r="B776" s="30"/>
      <c r="C776" s="30"/>
      <c r="D776" s="30"/>
      <c r="E776" s="30"/>
      <c r="F776" s="30"/>
      <c r="G776" s="30"/>
      <c r="H776" s="30"/>
      <c r="I776" s="30"/>
      <c r="J776" s="30"/>
    </row>
    <row r="777" spans="1:10" x14ac:dyDescent="0.25">
      <c r="A777" s="30"/>
      <c r="B777" s="30"/>
      <c r="C777" s="30"/>
      <c r="D777" s="30"/>
      <c r="E777" s="30"/>
      <c r="F777" s="30"/>
      <c r="G777" s="30"/>
      <c r="H777" s="30"/>
      <c r="I777" s="30"/>
      <c r="J777" s="30"/>
    </row>
    <row r="778" spans="1:10" x14ac:dyDescent="0.25">
      <c r="A778" s="30"/>
      <c r="B778" s="30"/>
      <c r="C778" s="30"/>
      <c r="D778" s="30"/>
      <c r="E778" s="30"/>
      <c r="F778" s="30"/>
      <c r="G778" s="30"/>
      <c r="H778" s="30"/>
      <c r="I778" s="30"/>
      <c r="J778" s="30"/>
    </row>
    <row r="779" spans="1:10" x14ac:dyDescent="0.25">
      <c r="A779" s="30"/>
      <c r="B779" s="30"/>
      <c r="C779" s="30"/>
      <c r="D779" s="30"/>
      <c r="E779" s="30"/>
      <c r="F779" s="30"/>
      <c r="G779" s="30"/>
      <c r="H779" s="30"/>
      <c r="I779" s="30"/>
      <c r="J779" s="30"/>
    </row>
    <row r="780" spans="1:10" x14ac:dyDescent="0.25">
      <c r="A780" s="30"/>
      <c r="B780" s="30"/>
      <c r="C780" s="30"/>
      <c r="D780" s="30"/>
      <c r="E780" s="30"/>
      <c r="F780" s="30"/>
      <c r="G780" s="30"/>
      <c r="H780" s="30"/>
      <c r="I780" s="30"/>
      <c r="J780" s="30"/>
    </row>
    <row r="781" spans="1:10" x14ac:dyDescent="0.25">
      <c r="A781" s="30"/>
      <c r="B781" s="30"/>
      <c r="C781" s="30"/>
      <c r="D781" s="30"/>
      <c r="E781" s="30"/>
      <c r="F781" s="30"/>
      <c r="G781" s="30"/>
      <c r="H781" s="30"/>
      <c r="I781" s="30"/>
      <c r="J781" s="30"/>
    </row>
    <row r="782" spans="1:10" x14ac:dyDescent="0.25">
      <c r="A782" s="30"/>
      <c r="B782" s="30"/>
      <c r="C782" s="30"/>
      <c r="D782" s="30"/>
      <c r="E782" s="30"/>
      <c r="F782" s="30"/>
      <c r="G782" s="30"/>
      <c r="H782" s="30"/>
      <c r="I782" s="30"/>
      <c r="J782" s="30"/>
    </row>
    <row r="783" spans="1:10" x14ac:dyDescent="0.25">
      <c r="A783" s="30"/>
      <c r="B783" s="30"/>
      <c r="C783" s="30"/>
      <c r="D783" s="30"/>
      <c r="E783" s="30"/>
      <c r="F783" s="30"/>
      <c r="G783" s="30"/>
      <c r="H783" s="30"/>
      <c r="I783" s="30"/>
      <c r="J783" s="30"/>
    </row>
    <row r="784" spans="1:10" x14ac:dyDescent="0.25">
      <c r="A784" s="30"/>
      <c r="B784" s="30"/>
      <c r="C784" s="30"/>
      <c r="D784" s="30"/>
      <c r="E784" s="30"/>
      <c r="F784" s="30"/>
      <c r="G784" s="30"/>
      <c r="H784" s="30"/>
      <c r="I784" s="30"/>
      <c r="J784" s="30"/>
    </row>
    <row r="785" spans="1:10" x14ac:dyDescent="0.25">
      <c r="A785" s="30"/>
      <c r="B785" s="30"/>
      <c r="C785" s="30"/>
      <c r="D785" s="30"/>
      <c r="E785" s="30"/>
      <c r="F785" s="30"/>
      <c r="G785" s="30"/>
      <c r="H785" s="30"/>
      <c r="I785" s="30"/>
      <c r="J785" s="30"/>
    </row>
    <row r="786" spans="1:10" x14ac:dyDescent="0.25">
      <c r="A786" s="30"/>
      <c r="B786" s="30"/>
      <c r="C786" s="30"/>
      <c r="D786" s="30"/>
      <c r="E786" s="30"/>
      <c r="F786" s="30"/>
      <c r="G786" s="30"/>
      <c r="H786" s="30"/>
      <c r="I786" s="30"/>
      <c r="J786" s="30"/>
    </row>
    <row r="787" spans="1:10" x14ac:dyDescent="0.25">
      <c r="A787" s="30"/>
      <c r="B787" s="30"/>
      <c r="C787" s="30"/>
      <c r="D787" s="30"/>
      <c r="E787" s="30"/>
      <c r="F787" s="30"/>
      <c r="G787" s="30"/>
      <c r="H787" s="30"/>
      <c r="I787" s="30"/>
      <c r="J787" s="30"/>
    </row>
    <row r="788" spans="1:10" x14ac:dyDescent="0.25">
      <c r="A788" s="30"/>
      <c r="B788" s="30"/>
      <c r="C788" s="30"/>
      <c r="D788" s="30"/>
      <c r="E788" s="30"/>
      <c r="F788" s="30"/>
      <c r="G788" s="30"/>
      <c r="H788" s="30"/>
      <c r="I788" s="30"/>
      <c r="J788" s="30"/>
    </row>
    <row r="789" spans="1:10" x14ac:dyDescent="0.25">
      <c r="A789" s="30"/>
      <c r="B789" s="30"/>
      <c r="C789" s="30"/>
      <c r="D789" s="30"/>
      <c r="E789" s="30"/>
      <c r="F789" s="30"/>
      <c r="G789" s="30"/>
      <c r="H789" s="30"/>
      <c r="I789" s="30"/>
      <c r="J789" s="30"/>
    </row>
    <row r="790" spans="1:10" x14ac:dyDescent="0.25">
      <c r="A790" s="30"/>
      <c r="B790" s="30"/>
      <c r="C790" s="30"/>
      <c r="D790" s="30"/>
      <c r="E790" s="30"/>
      <c r="F790" s="30"/>
      <c r="G790" s="30"/>
      <c r="H790" s="30"/>
      <c r="I790" s="30"/>
      <c r="J790" s="30"/>
    </row>
    <row r="791" spans="1:10" x14ac:dyDescent="0.25">
      <c r="A791" s="30"/>
      <c r="B791" s="30"/>
      <c r="C791" s="30"/>
      <c r="D791" s="30"/>
      <c r="E791" s="30"/>
      <c r="F791" s="30"/>
      <c r="G791" s="30"/>
      <c r="H791" s="30"/>
      <c r="I791" s="30"/>
      <c r="J791" s="30"/>
    </row>
    <row r="792" spans="1:10" x14ac:dyDescent="0.25">
      <c r="A792" s="30"/>
      <c r="B792" s="30"/>
      <c r="C792" s="30"/>
      <c r="D792" s="30"/>
      <c r="E792" s="30"/>
      <c r="F792" s="30"/>
      <c r="G792" s="30"/>
      <c r="H792" s="30"/>
      <c r="I792" s="30"/>
      <c r="J792" s="30"/>
    </row>
    <row r="793" spans="1:10" x14ac:dyDescent="0.25">
      <c r="A793" s="30"/>
      <c r="B793" s="30"/>
      <c r="C793" s="30"/>
      <c r="D793" s="30"/>
      <c r="E793" s="30"/>
      <c r="F793" s="30"/>
      <c r="G793" s="30"/>
      <c r="H793" s="30"/>
      <c r="I793" s="30"/>
      <c r="J793" s="30"/>
    </row>
    <row r="794" spans="1:10" x14ac:dyDescent="0.25">
      <c r="A794" s="30"/>
      <c r="B794" s="30"/>
      <c r="C794" s="30"/>
      <c r="D794" s="30"/>
      <c r="E794" s="30"/>
      <c r="F794" s="30"/>
      <c r="G794" s="30"/>
      <c r="H794" s="30"/>
      <c r="I794" s="30"/>
      <c r="J794" s="30"/>
    </row>
    <row r="795" spans="1:10" x14ac:dyDescent="0.25">
      <c r="A795" s="30"/>
      <c r="B795" s="30"/>
      <c r="C795" s="30"/>
      <c r="D795" s="30"/>
      <c r="E795" s="30"/>
      <c r="F795" s="30"/>
      <c r="G795" s="30"/>
      <c r="H795" s="30"/>
      <c r="I795" s="30"/>
      <c r="J795" s="30"/>
    </row>
    <row r="796" spans="1:10" x14ac:dyDescent="0.25">
      <c r="A796" s="30"/>
      <c r="B796" s="30"/>
      <c r="C796" s="30"/>
      <c r="D796" s="30"/>
      <c r="E796" s="30"/>
      <c r="F796" s="30"/>
      <c r="G796" s="30"/>
      <c r="H796" s="30"/>
      <c r="I796" s="30"/>
      <c r="J796" s="30"/>
    </row>
    <row r="797" spans="1:10" x14ac:dyDescent="0.25">
      <c r="A797" s="30"/>
      <c r="B797" s="30"/>
      <c r="C797" s="30"/>
      <c r="D797" s="30"/>
      <c r="E797" s="30"/>
      <c r="F797" s="30"/>
      <c r="G797" s="30"/>
      <c r="H797" s="30"/>
      <c r="I797" s="30"/>
      <c r="J797" s="30"/>
    </row>
    <row r="798" spans="1:10" x14ac:dyDescent="0.25">
      <c r="A798" s="30"/>
      <c r="B798" s="30"/>
      <c r="C798" s="30"/>
      <c r="D798" s="30"/>
      <c r="E798" s="30"/>
      <c r="F798" s="30"/>
      <c r="G798" s="30"/>
      <c r="H798" s="30"/>
      <c r="I798" s="30"/>
      <c r="J798" s="30"/>
    </row>
    <row r="799" spans="1:10" x14ac:dyDescent="0.25">
      <c r="A799" s="30"/>
      <c r="B799" s="30"/>
      <c r="C799" s="30"/>
      <c r="D799" s="30"/>
      <c r="E799" s="30"/>
      <c r="F799" s="30"/>
      <c r="G799" s="30"/>
      <c r="H799" s="30"/>
      <c r="I799" s="30"/>
      <c r="J799" s="30"/>
    </row>
    <row r="800" spans="1:10" x14ac:dyDescent="0.25">
      <c r="A800" s="30"/>
      <c r="B800" s="30"/>
      <c r="C800" s="30"/>
      <c r="D800" s="30"/>
      <c r="E800" s="30"/>
      <c r="F800" s="30"/>
      <c r="G800" s="30"/>
      <c r="H800" s="30"/>
      <c r="I800" s="30"/>
      <c r="J800" s="30"/>
    </row>
    <row r="801" spans="1:10" x14ac:dyDescent="0.25">
      <c r="A801" s="30"/>
      <c r="B801" s="30"/>
      <c r="C801" s="30"/>
      <c r="D801" s="30"/>
      <c r="E801" s="30"/>
      <c r="F801" s="30"/>
      <c r="G801" s="30"/>
      <c r="H801" s="30"/>
      <c r="I801" s="30"/>
      <c r="J801" s="30"/>
    </row>
    <row r="802" spans="1:10" x14ac:dyDescent="0.25">
      <c r="A802" s="30"/>
      <c r="B802" s="30"/>
      <c r="C802" s="30"/>
      <c r="D802" s="30"/>
      <c r="E802" s="30"/>
      <c r="F802" s="30"/>
      <c r="G802" s="30"/>
      <c r="H802" s="30"/>
      <c r="I802" s="30"/>
      <c r="J802" s="30"/>
    </row>
    <row r="803" spans="1:10" x14ac:dyDescent="0.25">
      <c r="A803" s="30"/>
      <c r="B803" s="30"/>
      <c r="C803" s="30"/>
      <c r="D803" s="30"/>
      <c r="E803" s="30"/>
      <c r="F803" s="30"/>
      <c r="G803" s="30"/>
      <c r="H803" s="30"/>
      <c r="I803" s="30"/>
      <c r="J803" s="30"/>
    </row>
    <row r="804" spans="1:10" x14ac:dyDescent="0.25">
      <c r="A804" s="30"/>
      <c r="B804" s="30"/>
      <c r="C804" s="30"/>
      <c r="D804" s="30"/>
      <c r="E804" s="30"/>
      <c r="F804" s="30"/>
      <c r="G804" s="30"/>
      <c r="H804" s="30"/>
      <c r="I804" s="30"/>
      <c r="J804" s="30"/>
    </row>
    <row r="805" spans="1:10" x14ac:dyDescent="0.25">
      <c r="A805" s="30"/>
      <c r="B805" s="30"/>
      <c r="C805" s="30"/>
      <c r="D805" s="30"/>
      <c r="E805" s="30"/>
      <c r="F805" s="30"/>
      <c r="G805" s="30"/>
      <c r="H805" s="30"/>
      <c r="I805" s="30"/>
      <c r="J805" s="30"/>
    </row>
    <row r="806" spans="1:10" x14ac:dyDescent="0.25">
      <c r="A806" s="30"/>
      <c r="B806" s="30"/>
      <c r="C806" s="30"/>
      <c r="D806" s="30"/>
      <c r="E806" s="30"/>
      <c r="F806" s="30"/>
      <c r="G806" s="30"/>
      <c r="H806" s="30"/>
      <c r="I806" s="30"/>
      <c r="J806" s="30"/>
    </row>
    <row r="807" spans="1:10" x14ac:dyDescent="0.25">
      <c r="A807" s="30"/>
      <c r="B807" s="30"/>
      <c r="C807" s="30"/>
      <c r="D807" s="30"/>
      <c r="E807" s="30"/>
      <c r="F807" s="30"/>
      <c r="G807" s="30"/>
      <c r="H807" s="30"/>
      <c r="I807" s="30"/>
      <c r="J807" s="30"/>
    </row>
    <row r="808" spans="1:10" x14ac:dyDescent="0.25">
      <c r="A808" s="30"/>
      <c r="B808" s="30"/>
      <c r="C808" s="30"/>
      <c r="D808" s="30"/>
      <c r="E808" s="30"/>
      <c r="F808" s="30"/>
      <c r="G808" s="30"/>
      <c r="H808" s="30"/>
      <c r="I808" s="30"/>
      <c r="J808" s="30"/>
    </row>
    <row r="809" spans="1:10" x14ac:dyDescent="0.25">
      <c r="A809" s="30"/>
      <c r="B809" s="30"/>
      <c r="C809" s="30"/>
      <c r="D809" s="30"/>
      <c r="E809" s="30"/>
      <c r="F809" s="30"/>
      <c r="G809" s="30"/>
      <c r="H809" s="30"/>
      <c r="I809" s="30"/>
      <c r="J809" s="30"/>
    </row>
    <row r="810" spans="1:10" x14ac:dyDescent="0.25">
      <c r="A810" s="30"/>
      <c r="B810" s="30"/>
      <c r="C810" s="30"/>
      <c r="D810" s="30"/>
      <c r="E810" s="30"/>
      <c r="F810" s="30"/>
      <c r="G810" s="30"/>
      <c r="H810" s="30"/>
      <c r="I810" s="30"/>
      <c r="J810" s="30"/>
    </row>
    <row r="811" spans="1:10" x14ac:dyDescent="0.25">
      <c r="A811" s="30"/>
      <c r="B811" s="30"/>
      <c r="C811" s="30"/>
      <c r="D811" s="30"/>
      <c r="E811" s="30"/>
      <c r="F811" s="30"/>
      <c r="G811" s="30"/>
      <c r="H811" s="30"/>
      <c r="I811" s="30"/>
      <c r="J811" s="30"/>
    </row>
    <row r="812" spans="1:10" x14ac:dyDescent="0.25">
      <c r="A812" s="30"/>
      <c r="B812" s="30"/>
      <c r="C812" s="30"/>
      <c r="D812" s="30"/>
      <c r="E812" s="30"/>
      <c r="F812" s="30"/>
      <c r="G812" s="30"/>
      <c r="H812" s="30"/>
      <c r="I812" s="30"/>
      <c r="J812" s="30"/>
    </row>
    <row r="813" spans="1:10" x14ac:dyDescent="0.25">
      <c r="A813" s="30"/>
      <c r="B813" s="30"/>
      <c r="C813" s="30"/>
      <c r="D813" s="30"/>
      <c r="E813" s="30"/>
      <c r="F813" s="30"/>
      <c r="G813" s="30"/>
      <c r="H813" s="30"/>
      <c r="I813" s="30"/>
      <c r="J813" s="30"/>
    </row>
    <row r="814" spans="1:10" x14ac:dyDescent="0.25">
      <c r="A814" s="30"/>
      <c r="B814" s="30"/>
      <c r="C814" s="30"/>
      <c r="D814" s="30"/>
      <c r="E814" s="30"/>
      <c r="F814" s="30"/>
      <c r="G814" s="30"/>
      <c r="H814" s="30"/>
      <c r="I814" s="30"/>
      <c r="J814" s="30"/>
    </row>
    <row r="815" spans="1:10" x14ac:dyDescent="0.25">
      <c r="A815" s="30"/>
      <c r="B815" s="30"/>
      <c r="C815" s="30"/>
      <c r="D815" s="30"/>
      <c r="E815" s="30"/>
      <c r="F815" s="30"/>
      <c r="G815" s="30"/>
      <c r="H815" s="30"/>
      <c r="I815" s="30"/>
      <c r="J815" s="30"/>
    </row>
    <row r="816" spans="1:10" x14ac:dyDescent="0.25">
      <c r="A816" s="30"/>
      <c r="B816" s="30"/>
      <c r="C816" s="30"/>
      <c r="D816" s="30"/>
      <c r="E816" s="30"/>
      <c r="F816" s="30"/>
      <c r="G816" s="30"/>
      <c r="H816" s="30"/>
      <c r="I816" s="30"/>
      <c r="J816" s="30"/>
    </row>
    <row r="817" spans="1:10" x14ac:dyDescent="0.25">
      <c r="A817" s="30"/>
      <c r="B817" s="30"/>
      <c r="C817" s="30"/>
      <c r="D817" s="30"/>
      <c r="E817" s="30"/>
      <c r="F817" s="30"/>
      <c r="G817" s="30"/>
      <c r="H817" s="30"/>
      <c r="I817" s="30"/>
      <c r="J817" s="30"/>
    </row>
    <row r="818" spans="1:10" x14ac:dyDescent="0.25">
      <c r="A818" s="30"/>
      <c r="B818" s="30"/>
      <c r="C818" s="30"/>
      <c r="D818" s="30"/>
      <c r="E818" s="30"/>
      <c r="F818" s="30"/>
      <c r="G818" s="30"/>
      <c r="H818" s="30"/>
      <c r="I818" s="30"/>
      <c r="J818" s="30"/>
    </row>
    <row r="819" spans="1:10" x14ac:dyDescent="0.25">
      <c r="A819" s="30"/>
      <c r="B819" s="30"/>
      <c r="C819" s="30"/>
      <c r="D819" s="30"/>
      <c r="E819" s="30"/>
      <c r="F819" s="30"/>
      <c r="G819" s="30"/>
      <c r="H819" s="30"/>
      <c r="I819" s="30"/>
      <c r="J819" s="30"/>
    </row>
    <row r="820" spans="1:10" x14ac:dyDescent="0.25">
      <c r="A820" s="30"/>
      <c r="B820" s="30"/>
      <c r="C820" s="30"/>
      <c r="D820" s="30"/>
      <c r="E820" s="30"/>
      <c r="F820" s="30"/>
      <c r="G820" s="30"/>
      <c r="H820" s="30"/>
      <c r="I820" s="30"/>
      <c r="J820" s="30"/>
    </row>
    <row r="821" spans="1:10" x14ac:dyDescent="0.25">
      <c r="A821" s="30"/>
      <c r="B821" s="30"/>
      <c r="C821" s="30"/>
      <c r="D821" s="30"/>
      <c r="E821" s="30"/>
      <c r="F821" s="30"/>
      <c r="G821" s="30"/>
      <c r="H821" s="30"/>
      <c r="I821" s="30"/>
      <c r="J821" s="30"/>
    </row>
    <row r="822" spans="1:10" x14ac:dyDescent="0.25">
      <c r="A822" s="30"/>
      <c r="B822" s="30"/>
      <c r="C822" s="30"/>
      <c r="D822" s="30"/>
      <c r="E822" s="30"/>
      <c r="F822" s="30"/>
      <c r="G822" s="30"/>
      <c r="H822" s="30"/>
      <c r="I822" s="30"/>
      <c r="J822" s="30"/>
    </row>
    <row r="823" spans="1:10" x14ac:dyDescent="0.25">
      <c r="A823" s="30"/>
      <c r="B823" s="30"/>
      <c r="C823" s="30"/>
      <c r="D823" s="30"/>
      <c r="E823" s="30"/>
      <c r="F823" s="30"/>
      <c r="G823" s="30"/>
      <c r="H823" s="30"/>
      <c r="I823" s="30"/>
      <c r="J823" s="30"/>
    </row>
    <row r="824" spans="1:10" x14ac:dyDescent="0.25">
      <c r="A824" s="30"/>
      <c r="B824" s="30"/>
      <c r="C824" s="30"/>
      <c r="D824" s="30"/>
      <c r="E824" s="30"/>
      <c r="F824" s="30"/>
      <c r="G824" s="30"/>
      <c r="H824" s="30"/>
      <c r="I824" s="30"/>
      <c r="J824" s="30"/>
    </row>
    <row r="825" spans="1:10" x14ac:dyDescent="0.25">
      <c r="A825" s="30"/>
      <c r="B825" s="30"/>
      <c r="C825" s="30"/>
      <c r="D825" s="30"/>
      <c r="E825" s="30"/>
      <c r="F825" s="30"/>
      <c r="G825" s="30"/>
      <c r="H825" s="30"/>
      <c r="I825" s="30"/>
      <c r="J825" s="30"/>
    </row>
    <row r="826" spans="1:10" x14ac:dyDescent="0.25">
      <c r="A826" s="30"/>
      <c r="B826" s="30"/>
      <c r="C826" s="30"/>
      <c r="D826" s="30"/>
      <c r="E826" s="30"/>
      <c r="F826" s="30"/>
      <c r="G826" s="30"/>
      <c r="H826" s="30"/>
      <c r="I826" s="30"/>
      <c r="J826" s="30"/>
    </row>
    <row r="827" spans="1:10" x14ac:dyDescent="0.25">
      <c r="A827" s="30"/>
      <c r="B827" s="30"/>
      <c r="C827" s="30"/>
      <c r="D827" s="30"/>
      <c r="E827" s="30"/>
      <c r="F827" s="30"/>
      <c r="G827" s="30"/>
      <c r="H827" s="30"/>
      <c r="I827" s="30"/>
      <c r="J827" s="30"/>
    </row>
    <row r="828" spans="1:10" x14ac:dyDescent="0.25">
      <c r="A828" s="30"/>
      <c r="B828" s="30"/>
      <c r="C828" s="30"/>
      <c r="D828" s="30"/>
      <c r="E828" s="30"/>
      <c r="F828" s="30"/>
      <c r="G828" s="30"/>
      <c r="H828" s="30"/>
      <c r="I828" s="30"/>
      <c r="J828" s="30"/>
    </row>
    <row r="829" spans="1:10" x14ac:dyDescent="0.25">
      <c r="A829" s="30"/>
      <c r="B829" s="30"/>
      <c r="C829" s="30"/>
      <c r="D829" s="30"/>
      <c r="E829" s="30"/>
      <c r="F829" s="30"/>
      <c r="G829" s="30"/>
      <c r="H829" s="30"/>
      <c r="I829" s="30"/>
      <c r="J829" s="30"/>
    </row>
    <row r="830" spans="1:10" x14ac:dyDescent="0.25">
      <c r="A830" s="30"/>
      <c r="B830" s="30"/>
      <c r="C830" s="30"/>
      <c r="D830" s="30"/>
      <c r="E830" s="30"/>
      <c r="F830" s="30"/>
      <c r="G830" s="30"/>
      <c r="H830" s="30"/>
      <c r="I830" s="30"/>
      <c r="J830" s="30"/>
    </row>
    <row r="831" spans="1:10" x14ac:dyDescent="0.25">
      <c r="A831" s="30"/>
      <c r="B831" s="30"/>
      <c r="C831" s="30"/>
      <c r="D831" s="30"/>
      <c r="E831" s="30"/>
      <c r="F831" s="30"/>
      <c r="G831" s="30"/>
      <c r="H831" s="30"/>
      <c r="I831" s="30"/>
      <c r="J831" s="30"/>
    </row>
    <row r="832" spans="1:10" x14ac:dyDescent="0.25">
      <c r="A832" s="30"/>
      <c r="B832" s="30"/>
      <c r="C832" s="30"/>
      <c r="D832" s="30"/>
      <c r="E832" s="30"/>
      <c r="F832" s="30"/>
      <c r="G832" s="30"/>
      <c r="H832" s="30"/>
      <c r="I832" s="30"/>
      <c r="J832" s="30"/>
    </row>
    <row r="833" spans="1:10" x14ac:dyDescent="0.25">
      <c r="A833" s="30"/>
      <c r="B833" s="30"/>
      <c r="C833" s="30"/>
      <c r="D833" s="30"/>
      <c r="E833" s="30"/>
      <c r="F833" s="30"/>
      <c r="G833" s="30"/>
      <c r="H833" s="30"/>
      <c r="I833" s="30"/>
      <c r="J833" s="30"/>
    </row>
    <row r="834" spans="1:10" x14ac:dyDescent="0.25">
      <c r="A834" s="30"/>
      <c r="B834" s="30"/>
      <c r="C834" s="30"/>
      <c r="D834" s="30"/>
      <c r="E834" s="30"/>
      <c r="F834" s="30"/>
      <c r="G834" s="30"/>
      <c r="H834" s="30"/>
      <c r="I834" s="30"/>
      <c r="J834" s="30"/>
    </row>
    <row r="835" spans="1:10" x14ac:dyDescent="0.25">
      <c r="A835" s="30"/>
      <c r="B835" s="30"/>
      <c r="C835" s="30"/>
      <c r="D835" s="30"/>
      <c r="E835" s="30"/>
      <c r="F835" s="30"/>
      <c r="G835" s="30"/>
      <c r="H835" s="30"/>
      <c r="I835" s="30"/>
      <c r="J835" s="30"/>
    </row>
    <row r="836" spans="1:10" x14ac:dyDescent="0.25">
      <c r="A836" s="30"/>
      <c r="B836" s="30"/>
      <c r="C836" s="30"/>
      <c r="D836" s="30"/>
      <c r="E836" s="30"/>
      <c r="F836" s="30"/>
      <c r="G836" s="30"/>
      <c r="H836" s="30"/>
      <c r="I836" s="30"/>
      <c r="J836" s="30"/>
    </row>
    <row r="837" spans="1:10" x14ac:dyDescent="0.25">
      <c r="A837" s="30"/>
      <c r="B837" s="30"/>
      <c r="C837" s="30"/>
      <c r="D837" s="30"/>
      <c r="E837" s="30"/>
      <c r="F837" s="30"/>
      <c r="G837" s="30"/>
      <c r="H837" s="30"/>
      <c r="I837" s="30"/>
      <c r="J837" s="30"/>
    </row>
    <row r="838" spans="1:10" x14ac:dyDescent="0.25">
      <c r="A838" s="30"/>
      <c r="B838" s="30"/>
      <c r="C838" s="30"/>
      <c r="D838" s="30"/>
      <c r="E838" s="30"/>
      <c r="F838" s="30"/>
      <c r="G838" s="30"/>
      <c r="H838" s="30"/>
      <c r="I838" s="30"/>
      <c r="J838" s="30"/>
    </row>
    <row r="839" spans="1:10" x14ac:dyDescent="0.25">
      <c r="A839" s="30"/>
      <c r="B839" s="30"/>
      <c r="C839" s="30"/>
      <c r="D839" s="30"/>
      <c r="E839" s="30"/>
      <c r="F839" s="30"/>
      <c r="G839" s="30"/>
      <c r="H839" s="30"/>
      <c r="I839" s="30"/>
      <c r="J839" s="30"/>
    </row>
    <row r="840" spans="1:10" x14ac:dyDescent="0.25">
      <c r="A840" s="30"/>
      <c r="B840" s="30"/>
      <c r="C840" s="30"/>
      <c r="D840" s="30"/>
      <c r="E840" s="30"/>
      <c r="F840" s="30"/>
      <c r="G840" s="30"/>
      <c r="H840" s="30"/>
      <c r="I840" s="30"/>
      <c r="J840" s="30"/>
    </row>
    <row r="841" spans="1:10" x14ac:dyDescent="0.25">
      <c r="A841" s="30"/>
      <c r="B841" s="30"/>
      <c r="C841" s="30"/>
      <c r="D841" s="30"/>
      <c r="E841" s="30"/>
      <c r="F841" s="30"/>
      <c r="G841" s="30"/>
      <c r="H841" s="30"/>
      <c r="I841" s="30"/>
      <c r="J841" s="30"/>
    </row>
    <row r="842" spans="1:10" x14ac:dyDescent="0.25">
      <c r="A842" s="30"/>
      <c r="B842" s="30"/>
      <c r="C842" s="30"/>
      <c r="D842" s="30"/>
      <c r="E842" s="30"/>
      <c r="F842" s="30"/>
      <c r="G842" s="30"/>
      <c r="H842" s="30"/>
      <c r="I842" s="30"/>
      <c r="J842" s="30"/>
    </row>
    <row r="843" spans="1:10" x14ac:dyDescent="0.25">
      <c r="A843" s="30"/>
      <c r="B843" s="30"/>
      <c r="C843" s="30"/>
      <c r="D843" s="30"/>
      <c r="E843" s="30"/>
      <c r="F843" s="30"/>
      <c r="G843" s="30"/>
      <c r="H843" s="30"/>
      <c r="I843" s="30"/>
      <c r="J843" s="30"/>
    </row>
    <row r="844" spans="1:10" x14ac:dyDescent="0.25">
      <c r="A844" s="30"/>
      <c r="B844" s="30"/>
      <c r="C844" s="30"/>
      <c r="D844" s="30"/>
      <c r="E844" s="30"/>
      <c r="F844" s="30"/>
      <c r="G844" s="30"/>
      <c r="H844" s="30"/>
      <c r="I844" s="30"/>
      <c r="J844" s="30"/>
    </row>
    <row r="845" spans="1:10" x14ac:dyDescent="0.25">
      <c r="A845" s="30"/>
      <c r="B845" s="30"/>
      <c r="C845" s="30"/>
      <c r="D845" s="30"/>
      <c r="E845" s="30"/>
      <c r="F845" s="30"/>
      <c r="G845" s="30"/>
      <c r="H845" s="30"/>
      <c r="I845" s="30"/>
      <c r="J845" s="30"/>
    </row>
    <row r="846" spans="1:10" x14ac:dyDescent="0.25">
      <c r="A846" s="30"/>
      <c r="B846" s="30"/>
      <c r="C846" s="30"/>
      <c r="D846" s="30"/>
      <c r="E846" s="30"/>
      <c r="F846" s="30"/>
      <c r="G846" s="30"/>
      <c r="H846" s="30"/>
      <c r="I846" s="30"/>
      <c r="J846" s="30"/>
    </row>
    <row r="847" spans="1:10" x14ac:dyDescent="0.25">
      <c r="A847" s="30"/>
      <c r="B847" s="30"/>
      <c r="C847" s="30"/>
      <c r="D847" s="30"/>
      <c r="E847" s="30"/>
      <c r="F847" s="30"/>
      <c r="G847" s="30"/>
      <c r="H847" s="30"/>
      <c r="I847" s="30"/>
      <c r="J847" s="30"/>
    </row>
    <row r="848" spans="1:10" x14ac:dyDescent="0.25">
      <c r="A848" s="30"/>
      <c r="B848" s="30"/>
      <c r="C848" s="30"/>
      <c r="D848" s="30"/>
      <c r="E848" s="30"/>
      <c r="F848" s="30"/>
      <c r="G848" s="30"/>
      <c r="H848" s="30"/>
      <c r="I848" s="30"/>
      <c r="J848" s="30"/>
    </row>
    <row r="849" spans="1:10" x14ac:dyDescent="0.25">
      <c r="A849" s="30"/>
      <c r="B849" s="30"/>
      <c r="C849" s="30"/>
      <c r="D849" s="30"/>
      <c r="E849" s="30"/>
      <c r="F849" s="30"/>
      <c r="G849" s="30"/>
      <c r="H849" s="30"/>
      <c r="I849" s="30"/>
      <c r="J849" s="30"/>
    </row>
    <row r="850" spans="1:10" x14ac:dyDescent="0.25">
      <c r="A850" s="30"/>
      <c r="B850" s="30"/>
      <c r="C850" s="30"/>
      <c r="D850" s="30"/>
      <c r="E850" s="30"/>
      <c r="F850" s="30"/>
      <c r="G850" s="30"/>
      <c r="H850" s="30"/>
      <c r="I850" s="30"/>
      <c r="J850" s="30"/>
    </row>
    <row r="851" spans="1:10" x14ac:dyDescent="0.25">
      <c r="A851" s="30"/>
      <c r="B851" s="30"/>
      <c r="C851" s="30"/>
      <c r="D851" s="30"/>
      <c r="E851" s="30"/>
      <c r="F851" s="30"/>
      <c r="G851" s="30"/>
      <c r="H851" s="30"/>
      <c r="I851" s="30"/>
      <c r="J851" s="30"/>
    </row>
    <row r="852" spans="1:10" x14ac:dyDescent="0.25">
      <c r="A852" s="30"/>
      <c r="B852" s="30"/>
      <c r="C852" s="30"/>
      <c r="D852" s="30"/>
      <c r="E852" s="30"/>
      <c r="F852" s="30"/>
      <c r="G852" s="30"/>
      <c r="H852" s="30"/>
      <c r="I852" s="30"/>
      <c r="J852" s="30"/>
    </row>
    <row r="853" spans="1:10" x14ac:dyDescent="0.25">
      <c r="A853" s="30"/>
      <c r="B853" s="30"/>
      <c r="C853" s="30"/>
      <c r="D853" s="30"/>
      <c r="E853" s="30"/>
      <c r="F853" s="30"/>
      <c r="G853" s="30"/>
      <c r="H853" s="30"/>
      <c r="I853" s="30"/>
      <c r="J853" s="30"/>
    </row>
    <row r="854" spans="1:10" x14ac:dyDescent="0.25">
      <c r="A854" s="30"/>
      <c r="B854" s="30"/>
      <c r="C854" s="30"/>
      <c r="D854" s="30"/>
      <c r="E854" s="30"/>
      <c r="F854" s="30"/>
      <c r="G854" s="30"/>
      <c r="H854" s="30"/>
      <c r="I854" s="30"/>
      <c r="J854" s="30"/>
    </row>
    <row r="855" spans="1:10" x14ac:dyDescent="0.25">
      <c r="A855" s="30"/>
      <c r="B855" s="30"/>
      <c r="C855" s="30"/>
      <c r="D855" s="30"/>
      <c r="E855" s="30"/>
      <c r="F855" s="30"/>
      <c r="G855" s="30"/>
      <c r="H855" s="30"/>
      <c r="I855" s="30"/>
      <c r="J855" s="30"/>
    </row>
    <row r="856" spans="1:10" x14ac:dyDescent="0.25">
      <c r="A856" s="30"/>
      <c r="B856" s="30"/>
      <c r="C856" s="30"/>
      <c r="D856" s="30"/>
      <c r="E856" s="30"/>
      <c r="F856" s="30"/>
      <c r="G856" s="30"/>
      <c r="H856" s="30"/>
      <c r="I856" s="30"/>
      <c r="J856" s="30"/>
    </row>
    <row r="857" spans="1:10" x14ac:dyDescent="0.25">
      <c r="A857" s="30"/>
      <c r="B857" s="30"/>
      <c r="C857" s="30"/>
      <c r="D857" s="30"/>
      <c r="E857" s="30"/>
      <c r="F857" s="30"/>
      <c r="G857" s="30"/>
      <c r="H857" s="30"/>
      <c r="I857" s="30"/>
      <c r="J857" s="30"/>
    </row>
    <row r="858" spans="1:10" x14ac:dyDescent="0.25">
      <c r="A858" s="30"/>
      <c r="B858" s="30"/>
      <c r="C858" s="30"/>
      <c r="D858" s="30"/>
      <c r="E858" s="30"/>
      <c r="F858" s="30"/>
      <c r="G858" s="30"/>
      <c r="H858" s="30"/>
      <c r="I858" s="30"/>
      <c r="J858" s="30"/>
    </row>
    <row r="859" spans="1:10" x14ac:dyDescent="0.25">
      <c r="A859" s="30"/>
      <c r="B859" s="30"/>
      <c r="C859" s="30"/>
      <c r="D859" s="30"/>
      <c r="E859" s="30"/>
      <c r="F859" s="30"/>
      <c r="G859" s="30"/>
      <c r="H859" s="30"/>
      <c r="I859" s="30"/>
      <c r="J859" s="30"/>
    </row>
    <row r="860" spans="1:10" x14ac:dyDescent="0.25">
      <c r="A860" s="30"/>
      <c r="B860" s="30"/>
      <c r="C860" s="30"/>
      <c r="D860" s="30"/>
      <c r="E860" s="30"/>
      <c r="F860" s="30"/>
      <c r="G860" s="30"/>
      <c r="H860" s="30"/>
      <c r="I860" s="30"/>
      <c r="J860" s="30"/>
    </row>
    <row r="861" spans="1:10" x14ac:dyDescent="0.25">
      <c r="A861" s="30"/>
      <c r="B861" s="30"/>
      <c r="C861" s="30"/>
      <c r="D861" s="30"/>
      <c r="E861" s="30"/>
      <c r="F861" s="30"/>
      <c r="G861" s="30"/>
      <c r="H861" s="30"/>
      <c r="I861" s="30"/>
      <c r="J861" s="30"/>
    </row>
    <row r="862" spans="1:10" x14ac:dyDescent="0.25">
      <c r="A862" s="30"/>
      <c r="B862" s="30"/>
      <c r="C862" s="30"/>
      <c r="D862" s="30"/>
      <c r="E862" s="30"/>
      <c r="F862" s="30"/>
      <c r="G862" s="30"/>
      <c r="H862" s="30"/>
      <c r="I862" s="30"/>
      <c r="J862" s="30"/>
    </row>
    <row r="863" spans="1:10" x14ac:dyDescent="0.25">
      <c r="A863" s="30"/>
      <c r="B863" s="30"/>
      <c r="C863" s="30"/>
      <c r="D863" s="30"/>
      <c r="E863" s="30"/>
      <c r="F863" s="30"/>
      <c r="G863" s="30"/>
      <c r="H863" s="30"/>
      <c r="I863" s="30"/>
      <c r="J863" s="30"/>
    </row>
    <row r="864" spans="1:10" x14ac:dyDescent="0.25">
      <c r="A864" s="30"/>
      <c r="B864" s="30"/>
      <c r="C864" s="30"/>
      <c r="D864" s="30"/>
      <c r="E864" s="30"/>
      <c r="F864" s="30"/>
      <c r="G864" s="30"/>
      <c r="H864" s="30"/>
      <c r="I864" s="30"/>
      <c r="J864" s="30"/>
    </row>
    <row r="865" spans="1:10" x14ac:dyDescent="0.25">
      <c r="A865" s="30"/>
      <c r="B865" s="30"/>
      <c r="C865" s="30"/>
      <c r="D865" s="30"/>
      <c r="E865" s="30"/>
      <c r="F865" s="30"/>
      <c r="G865" s="30"/>
      <c r="H865" s="30"/>
      <c r="I865" s="30"/>
      <c r="J865" s="30"/>
    </row>
    <row r="866" spans="1:10" x14ac:dyDescent="0.25">
      <c r="A866" s="30"/>
      <c r="B866" s="30"/>
      <c r="C866" s="30"/>
      <c r="D866" s="30"/>
      <c r="E866" s="30"/>
      <c r="F866" s="30"/>
      <c r="G866" s="30"/>
      <c r="H866" s="30"/>
      <c r="I866" s="30"/>
      <c r="J866" s="30"/>
    </row>
    <row r="867" spans="1:10" x14ac:dyDescent="0.25">
      <c r="A867" s="30"/>
      <c r="B867" s="30"/>
      <c r="C867" s="30"/>
      <c r="D867" s="30"/>
      <c r="E867" s="30"/>
      <c r="F867" s="30"/>
      <c r="G867" s="30"/>
      <c r="H867" s="30"/>
      <c r="I867" s="30"/>
      <c r="J867" s="30"/>
    </row>
    <row r="868" spans="1:10" x14ac:dyDescent="0.25">
      <c r="A868" s="30"/>
      <c r="B868" s="30"/>
      <c r="C868" s="30"/>
      <c r="D868" s="30"/>
      <c r="E868" s="30"/>
      <c r="F868" s="30"/>
      <c r="G868" s="30"/>
      <c r="H868" s="30"/>
      <c r="I868" s="30"/>
      <c r="J868" s="30"/>
    </row>
    <row r="869" spans="1:10" x14ac:dyDescent="0.25">
      <c r="A869" s="30"/>
      <c r="B869" s="30"/>
      <c r="C869" s="30"/>
      <c r="D869" s="30"/>
      <c r="E869" s="30"/>
      <c r="F869" s="30"/>
      <c r="G869" s="30"/>
      <c r="H869" s="30"/>
      <c r="I869" s="30"/>
      <c r="J869" s="30"/>
    </row>
    <row r="870" spans="1:10" x14ac:dyDescent="0.25">
      <c r="A870" s="30"/>
      <c r="B870" s="30"/>
      <c r="C870" s="30"/>
      <c r="D870" s="30"/>
      <c r="E870" s="30"/>
      <c r="F870" s="30"/>
      <c r="G870" s="30"/>
      <c r="H870" s="30"/>
      <c r="I870" s="30"/>
      <c r="J870" s="30"/>
    </row>
    <row r="871" spans="1:10" x14ac:dyDescent="0.25">
      <c r="A871" s="30"/>
      <c r="B871" s="30"/>
      <c r="C871" s="30"/>
      <c r="D871" s="30"/>
      <c r="E871" s="30"/>
      <c r="F871" s="30"/>
      <c r="G871" s="30"/>
      <c r="H871" s="30"/>
      <c r="I871" s="30"/>
      <c r="J871" s="30"/>
    </row>
    <row r="872" spans="1:10" x14ac:dyDescent="0.25">
      <c r="A872" s="30"/>
      <c r="B872" s="30"/>
      <c r="C872" s="30"/>
      <c r="D872" s="30"/>
      <c r="E872" s="30"/>
      <c r="F872" s="30"/>
      <c r="G872" s="30"/>
      <c r="H872" s="30"/>
      <c r="I872" s="30"/>
      <c r="J872" s="30"/>
    </row>
    <row r="873" spans="1:10" x14ac:dyDescent="0.25">
      <c r="A873" s="30"/>
      <c r="B873" s="30"/>
      <c r="C873" s="30"/>
      <c r="D873" s="30"/>
      <c r="E873" s="30"/>
      <c r="F873" s="30"/>
      <c r="G873" s="30"/>
      <c r="H873" s="30"/>
      <c r="I873" s="30"/>
      <c r="J873" s="30"/>
    </row>
    <row r="874" spans="1:10" x14ac:dyDescent="0.25">
      <c r="A874" s="30"/>
      <c r="B874" s="30"/>
      <c r="C874" s="30"/>
      <c r="D874" s="30"/>
      <c r="E874" s="30"/>
      <c r="F874" s="30"/>
      <c r="G874" s="30"/>
      <c r="H874" s="30"/>
      <c r="I874" s="30"/>
      <c r="J874" s="30"/>
    </row>
    <row r="875" spans="1:10" x14ac:dyDescent="0.25">
      <c r="A875" s="30"/>
      <c r="B875" s="30"/>
      <c r="C875" s="30"/>
      <c r="D875" s="30"/>
      <c r="E875" s="30"/>
      <c r="F875" s="30"/>
      <c r="G875" s="30"/>
      <c r="H875" s="30"/>
      <c r="I875" s="30"/>
      <c r="J875" s="30"/>
    </row>
    <row r="876" spans="1:10" x14ac:dyDescent="0.25">
      <c r="A876" s="30"/>
      <c r="B876" s="30"/>
      <c r="C876" s="30"/>
      <c r="D876" s="30"/>
      <c r="E876" s="30"/>
      <c r="F876" s="30"/>
      <c r="G876" s="30"/>
      <c r="H876" s="30"/>
      <c r="I876" s="30"/>
      <c r="J876" s="30"/>
    </row>
    <row r="877" spans="1:10" x14ac:dyDescent="0.25">
      <c r="A877" s="30"/>
      <c r="B877" s="30"/>
      <c r="C877" s="30"/>
      <c r="D877" s="30"/>
      <c r="E877" s="30"/>
      <c r="F877" s="30"/>
      <c r="G877" s="30"/>
      <c r="H877" s="30"/>
      <c r="I877" s="30"/>
      <c r="J877" s="30"/>
    </row>
    <row r="878" spans="1:10" x14ac:dyDescent="0.25">
      <c r="A878" s="30"/>
      <c r="B878" s="30"/>
      <c r="C878" s="30"/>
      <c r="D878" s="30"/>
      <c r="E878" s="30"/>
      <c r="F878" s="30"/>
      <c r="G878" s="30"/>
      <c r="H878" s="30"/>
      <c r="I878" s="30"/>
      <c r="J878" s="30"/>
    </row>
    <row r="879" spans="1:10" x14ac:dyDescent="0.25">
      <c r="A879" s="30"/>
      <c r="B879" s="30"/>
      <c r="C879" s="30"/>
      <c r="D879" s="30"/>
      <c r="E879" s="30"/>
      <c r="F879" s="30"/>
      <c r="G879" s="30"/>
      <c r="H879" s="30"/>
      <c r="I879" s="30"/>
      <c r="J879" s="30"/>
    </row>
    <row r="880" spans="1:10" x14ac:dyDescent="0.25">
      <c r="A880" s="30"/>
      <c r="B880" s="30"/>
      <c r="C880" s="30"/>
      <c r="D880" s="30"/>
      <c r="E880" s="30"/>
      <c r="F880" s="30"/>
      <c r="G880" s="30"/>
      <c r="H880" s="30"/>
      <c r="I880" s="30"/>
      <c r="J880" s="30"/>
    </row>
    <row r="881" spans="1:10" x14ac:dyDescent="0.25">
      <c r="A881" s="30"/>
      <c r="B881" s="30"/>
      <c r="C881" s="30"/>
      <c r="D881" s="30"/>
      <c r="E881" s="30"/>
      <c r="F881" s="30"/>
      <c r="G881" s="30"/>
      <c r="H881" s="30"/>
      <c r="I881" s="30"/>
      <c r="J881" s="30"/>
    </row>
    <row r="882" spans="1:10" x14ac:dyDescent="0.25">
      <c r="A882" s="30"/>
      <c r="B882" s="30"/>
      <c r="C882" s="30"/>
      <c r="D882" s="30"/>
      <c r="E882" s="30"/>
      <c r="F882" s="30"/>
      <c r="G882" s="30"/>
      <c r="H882" s="30"/>
      <c r="I882" s="30"/>
      <c r="J882" s="30"/>
    </row>
    <row r="883" spans="1:10" x14ac:dyDescent="0.25">
      <c r="A883" s="30"/>
      <c r="B883" s="30"/>
      <c r="C883" s="30"/>
      <c r="D883" s="30"/>
      <c r="E883" s="30"/>
      <c r="F883" s="30"/>
      <c r="G883" s="30"/>
      <c r="H883" s="30"/>
      <c r="I883" s="30"/>
      <c r="J883" s="30"/>
    </row>
    <row r="884" spans="1:10" x14ac:dyDescent="0.25">
      <c r="A884" s="30"/>
      <c r="B884" s="30"/>
      <c r="C884" s="30"/>
      <c r="D884" s="30"/>
      <c r="E884" s="30"/>
      <c r="F884" s="30"/>
      <c r="G884" s="30"/>
      <c r="H884" s="30"/>
      <c r="I884" s="30"/>
      <c r="J884" s="30"/>
    </row>
    <row r="885" spans="1:10" x14ac:dyDescent="0.25">
      <c r="A885" s="30"/>
      <c r="B885" s="30"/>
      <c r="C885" s="30"/>
      <c r="D885" s="30"/>
      <c r="E885" s="30"/>
      <c r="F885" s="30"/>
      <c r="G885" s="30"/>
      <c r="H885" s="30"/>
      <c r="I885" s="30"/>
      <c r="J885" s="30"/>
    </row>
    <row r="886" spans="1:10" x14ac:dyDescent="0.25">
      <c r="A886" s="30"/>
      <c r="B886" s="30"/>
      <c r="C886" s="30"/>
      <c r="D886" s="30"/>
      <c r="E886" s="30"/>
      <c r="F886" s="30"/>
      <c r="G886" s="30"/>
      <c r="H886" s="30"/>
      <c r="I886" s="30"/>
      <c r="J886" s="30"/>
    </row>
    <row r="887" spans="1:10" x14ac:dyDescent="0.25">
      <c r="A887" s="30"/>
      <c r="B887" s="30"/>
      <c r="C887" s="30"/>
      <c r="D887" s="30"/>
      <c r="E887" s="30"/>
      <c r="F887" s="30"/>
      <c r="G887" s="30"/>
      <c r="H887" s="30"/>
      <c r="I887" s="30"/>
      <c r="J887" s="30"/>
    </row>
    <row r="888" spans="1:10" x14ac:dyDescent="0.25">
      <c r="A888" s="30"/>
      <c r="B888" s="30"/>
      <c r="C888" s="30"/>
      <c r="D888" s="30"/>
      <c r="E888" s="30"/>
      <c r="F888" s="30"/>
      <c r="G888" s="30"/>
      <c r="H888" s="30"/>
      <c r="I888" s="30"/>
      <c r="J888" s="30"/>
    </row>
    <row r="889" spans="1:10" x14ac:dyDescent="0.25">
      <c r="A889" s="30"/>
      <c r="B889" s="30"/>
      <c r="C889" s="30"/>
      <c r="D889" s="30"/>
      <c r="E889" s="30"/>
      <c r="F889" s="30"/>
      <c r="G889" s="30"/>
      <c r="H889" s="30"/>
      <c r="I889" s="30"/>
      <c r="J889" s="30"/>
    </row>
    <row r="890" spans="1:10" x14ac:dyDescent="0.25">
      <c r="A890" s="30"/>
      <c r="B890" s="30"/>
      <c r="C890" s="30"/>
      <c r="D890" s="30"/>
      <c r="E890" s="30"/>
      <c r="F890" s="30"/>
      <c r="G890" s="30"/>
      <c r="H890" s="30"/>
      <c r="I890" s="30"/>
      <c r="J890" s="30"/>
    </row>
    <row r="891" spans="1:10" x14ac:dyDescent="0.25">
      <c r="A891" s="30"/>
      <c r="B891" s="30"/>
      <c r="C891" s="30"/>
      <c r="D891" s="30"/>
      <c r="E891" s="30"/>
      <c r="F891" s="30"/>
      <c r="G891" s="30"/>
      <c r="H891" s="30"/>
      <c r="I891" s="30"/>
      <c r="J891" s="30"/>
    </row>
    <row r="892" spans="1:10" x14ac:dyDescent="0.25">
      <c r="A892" s="30"/>
      <c r="B892" s="30"/>
      <c r="C892" s="30"/>
      <c r="D892" s="30"/>
      <c r="E892" s="30"/>
      <c r="F892" s="30"/>
      <c r="G892" s="30"/>
      <c r="H892" s="30"/>
      <c r="I892" s="30"/>
      <c r="J892" s="30"/>
    </row>
    <row r="893" spans="1:10" x14ac:dyDescent="0.25">
      <c r="A893" s="30"/>
      <c r="B893" s="30"/>
      <c r="C893" s="30"/>
      <c r="D893" s="30"/>
      <c r="E893" s="30"/>
      <c r="F893" s="30"/>
      <c r="G893" s="30"/>
      <c r="H893" s="30"/>
      <c r="I893" s="30"/>
      <c r="J893" s="30"/>
    </row>
    <row r="894" spans="1:10" x14ac:dyDescent="0.25">
      <c r="A894" s="30"/>
      <c r="B894" s="30"/>
      <c r="C894" s="30"/>
      <c r="D894" s="30"/>
      <c r="E894" s="30"/>
      <c r="F894" s="30"/>
      <c r="G894" s="30"/>
      <c r="H894" s="30"/>
      <c r="I894" s="30"/>
      <c r="J894" s="30"/>
    </row>
    <row r="895" spans="1:10" x14ac:dyDescent="0.25">
      <c r="A895" s="30"/>
      <c r="B895" s="30"/>
      <c r="C895" s="30"/>
      <c r="D895" s="30"/>
      <c r="E895" s="30"/>
      <c r="F895" s="30"/>
      <c r="G895" s="30"/>
      <c r="H895" s="30"/>
      <c r="I895" s="30"/>
      <c r="J895" s="30"/>
    </row>
    <row r="896" spans="1:10" x14ac:dyDescent="0.25">
      <c r="A896" s="30"/>
      <c r="B896" s="30"/>
      <c r="C896" s="30"/>
      <c r="D896" s="30"/>
      <c r="E896" s="30"/>
      <c r="F896" s="30"/>
      <c r="G896" s="30"/>
      <c r="H896" s="30"/>
      <c r="I896" s="30"/>
      <c r="J896" s="30"/>
    </row>
    <row r="897" spans="1:10" x14ac:dyDescent="0.25">
      <c r="A897" s="30"/>
      <c r="B897" s="30"/>
      <c r="C897" s="30"/>
      <c r="D897" s="30"/>
      <c r="E897" s="30"/>
      <c r="F897" s="30"/>
      <c r="G897" s="30"/>
      <c r="H897" s="30"/>
      <c r="I897" s="30"/>
      <c r="J897" s="30"/>
    </row>
    <row r="898" spans="1:10" x14ac:dyDescent="0.25">
      <c r="A898" s="30"/>
      <c r="B898" s="30"/>
      <c r="C898" s="30"/>
      <c r="D898" s="30"/>
      <c r="E898" s="30"/>
      <c r="F898" s="30"/>
      <c r="G898" s="30"/>
      <c r="H898" s="30"/>
      <c r="I898" s="30"/>
      <c r="J898" s="30"/>
    </row>
    <row r="899" spans="1:10" x14ac:dyDescent="0.25">
      <c r="A899" s="30"/>
      <c r="B899" s="30"/>
      <c r="C899" s="30"/>
      <c r="D899" s="30"/>
      <c r="E899" s="30"/>
      <c r="F899" s="30"/>
      <c r="G899" s="30"/>
      <c r="H899" s="30"/>
      <c r="I899" s="30"/>
      <c r="J899" s="30"/>
    </row>
    <row r="900" spans="1:10" x14ac:dyDescent="0.25">
      <c r="A900" s="30"/>
      <c r="B900" s="30"/>
      <c r="C900" s="30"/>
      <c r="D900" s="30"/>
      <c r="E900" s="30"/>
      <c r="F900" s="30"/>
      <c r="G900" s="30"/>
      <c r="H900" s="30"/>
      <c r="I900" s="30"/>
      <c r="J900" s="30"/>
    </row>
    <row r="901" spans="1:10" x14ac:dyDescent="0.25">
      <c r="A901" s="30"/>
      <c r="B901" s="30"/>
      <c r="C901" s="30"/>
      <c r="D901" s="30"/>
      <c r="E901" s="30"/>
      <c r="F901" s="30"/>
      <c r="G901" s="30"/>
      <c r="H901" s="30"/>
      <c r="I901" s="30"/>
      <c r="J901" s="30"/>
    </row>
    <row r="902" spans="1:10" x14ac:dyDescent="0.25">
      <c r="A902" s="30"/>
      <c r="B902" s="30"/>
      <c r="C902" s="30"/>
      <c r="D902" s="30"/>
      <c r="E902" s="30"/>
      <c r="F902" s="30"/>
      <c r="G902" s="30"/>
      <c r="H902" s="30"/>
      <c r="I902" s="30"/>
      <c r="J902" s="30"/>
    </row>
    <row r="903" spans="1:10" x14ac:dyDescent="0.25">
      <c r="A903" s="30"/>
      <c r="B903" s="30"/>
      <c r="C903" s="30"/>
      <c r="D903" s="30"/>
      <c r="E903" s="30"/>
      <c r="F903" s="30"/>
      <c r="G903" s="30"/>
      <c r="H903" s="30"/>
      <c r="I903" s="30"/>
      <c r="J903" s="30"/>
    </row>
    <row r="904" spans="1:10" x14ac:dyDescent="0.25">
      <c r="A904" s="30"/>
      <c r="B904" s="30"/>
      <c r="C904" s="30"/>
      <c r="D904" s="30"/>
      <c r="E904" s="30"/>
      <c r="F904" s="30"/>
      <c r="G904" s="30"/>
      <c r="H904" s="30"/>
      <c r="I904" s="30"/>
      <c r="J904" s="30"/>
    </row>
    <row r="905" spans="1:10" x14ac:dyDescent="0.25">
      <c r="A905" s="30"/>
      <c r="B905" s="30"/>
      <c r="C905" s="30"/>
      <c r="D905" s="30"/>
      <c r="E905" s="30"/>
      <c r="F905" s="30"/>
      <c r="G905" s="30"/>
      <c r="H905" s="30"/>
      <c r="I905" s="30"/>
      <c r="J905" s="30"/>
    </row>
    <row r="906" spans="1:10" x14ac:dyDescent="0.25">
      <c r="A906" s="30"/>
      <c r="B906" s="30"/>
      <c r="C906" s="30"/>
      <c r="D906" s="30"/>
      <c r="E906" s="30"/>
      <c r="F906" s="30"/>
      <c r="G906" s="30"/>
      <c r="H906" s="30"/>
      <c r="I906" s="30"/>
      <c r="J906" s="30"/>
    </row>
    <row r="907" spans="1:10" x14ac:dyDescent="0.25">
      <c r="A907" s="30"/>
      <c r="B907" s="30"/>
      <c r="C907" s="30"/>
      <c r="D907" s="30"/>
      <c r="E907" s="30"/>
      <c r="F907" s="30"/>
      <c r="G907" s="30"/>
      <c r="H907" s="30"/>
      <c r="I907" s="30"/>
      <c r="J907" s="30"/>
    </row>
    <row r="908" spans="1:10" x14ac:dyDescent="0.25">
      <c r="A908" s="30"/>
      <c r="B908" s="30"/>
      <c r="C908" s="30"/>
      <c r="D908" s="30"/>
      <c r="E908" s="30"/>
      <c r="F908" s="30"/>
      <c r="G908" s="30"/>
      <c r="H908" s="30"/>
      <c r="I908" s="30"/>
      <c r="J908" s="30"/>
    </row>
    <row r="909" spans="1:10" x14ac:dyDescent="0.25">
      <c r="A909" s="30"/>
      <c r="B909" s="30"/>
      <c r="C909" s="30"/>
      <c r="D909" s="30"/>
      <c r="E909" s="30"/>
      <c r="F909" s="30"/>
      <c r="G909" s="30"/>
      <c r="H909" s="30"/>
      <c r="I909" s="30"/>
      <c r="J909" s="30"/>
    </row>
    <row r="910" spans="1:10" x14ac:dyDescent="0.25">
      <c r="A910" s="30"/>
      <c r="B910" s="30"/>
      <c r="C910" s="30"/>
      <c r="D910" s="30"/>
      <c r="E910" s="30"/>
      <c r="F910" s="30"/>
      <c r="G910" s="30"/>
      <c r="H910" s="30"/>
      <c r="I910" s="30"/>
      <c r="J910" s="30"/>
    </row>
    <row r="911" spans="1:10" x14ac:dyDescent="0.25">
      <c r="A911" s="30"/>
      <c r="B911" s="30"/>
      <c r="C911" s="30"/>
      <c r="D911" s="30"/>
      <c r="E911" s="30"/>
      <c r="F911" s="30"/>
      <c r="G911" s="30"/>
      <c r="H911" s="30"/>
      <c r="I911" s="30"/>
      <c r="J911" s="30"/>
    </row>
    <row r="912" spans="1:10" x14ac:dyDescent="0.25">
      <c r="A912" s="30"/>
      <c r="B912" s="30"/>
      <c r="C912" s="30"/>
      <c r="D912" s="30"/>
      <c r="E912" s="30"/>
      <c r="F912" s="30"/>
      <c r="G912" s="30"/>
      <c r="H912" s="30"/>
      <c r="I912" s="30"/>
      <c r="J912" s="30"/>
    </row>
    <row r="913" spans="1:10" x14ac:dyDescent="0.25">
      <c r="A913" s="30"/>
      <c r="B913" s="30"/>
      <c r="C913" s="30"/>
      <c r="D913" s="30"/>
      <c r="E913" s="30"/>
      <c r="F913" s="30"/>
      <c r="G913" s="30"/>
      <c r="H913" s="30"/>
      <c r="I913" s="30"/>
      <c r="J913" s="30"/>
    </row>
    <row r="914" spans="1:10" x14ac:dyDescent="0.25">
      <c r="A914" s="30"/>
      <c r="B914" s="30"/>
      <c r="C914" s="30"/>
      <c r="D914" s="30"/>
      <c r="E914" s="30"/>
      <c r="F914" s="30"/>
      <c r="G914" s="30"/>
      <c r="H914" s="30"/>
      <c r="I914" s="30"/>
      <c r="J914" s="30"/>
    </row>
    <row r="915" spans="1:10" x14ac:dyDescent="0.25">
      <c r="A915" s="30"/>
      <c r="B915" s="30"/>
      <c r="C915" s="30"/>
      <c r="D915" s="30"/>
      <c r="E915" s="30"/>
      <c r="F915" s="30"/>
      <c r="G915" s="30"/>
      <c r="H915" s="30"/>
      <c r="I915" s="30"/>
      <c r="J915" s="30"/>
    </row>
    <row r="916" spans="1:10" x14ac:dyDescent="0.25">
      <c r="A916" s="30"/>
      <c r="B916" s="30"/>
      <c r="C916" s="30"/>
      <c r="D916" s="30"/>
      <c r="E916" s="30"/>
      <c r="F916" s="30"/>
      <c r="G916" s="30"/>
      <c r="H916" s="30"/>
      <c r="I916" s="30"/>
      <c r="J916" s="30"/>
    </row>
    <row r="917" spans="1:10" x14ac:dyDescent="0.25">
      <c r="A917" s="30"/>
      <c r="B917" s="30"/>
      <c r="C917" s="30"/>
      <c r="D917" s="30"/>
      <c r="E917" s="30"/>
      <c r="F917" s="30"/>
      <c r="G917" s="30"/>
      <c r="H917" s="30"/>
      <c r="I917" s="30"/>
      <c r="J917" s="30"/>
    </row>
    <row r="918" spans="1:10" x14ac:dyDescent="0.25">
      <c r="A918" s="30"/>
      <c r="B918" s="30"/>
      <c r="C918" s="30"/>
      <c r="D918" s="30"/>
      <c r="E918" s="30"/>
      <c r="F918" s="30"/>
      <c r="G918" s="30"/>
      <c r="H918" s="30"/>
      <c r="I918" s="30"/>
      <c r="J918" s="30"/>
    </row>
    <row r="919" spans="1:10" x14ac:dyDescent="0.25">
      <c r="A919" s="30"/>
      <c r="B919" s="30"/>
      <c r="C919" s="30"/>
      <c r="D919" s="30"/>
      <c r="E919" s="30"/>
      <c r="F919" s="30"/>
      <c r="G919" s="30"/>
      <c r="H919" s="30"/>
      <c r="I919" s="30"/>
      <c r="J919" s="30"/>
    </row>
    <row r="920" spans="1:10" x14ac:dyDescent="0.25">
      <c r="A920" s="30"/>
      <c r="B920" s="30"/>
      <c r="C920" s="30"/>
      <c r="D920" s="30"/>
      <c r="E920" s="30"/>
      <c r="F920" s="30"/>
      <c r="G920" s="30"/>
      <c r="H920" s="30"/>
      <c r="I920" s="30"/>
      <c r="J920" s="30"/>
    </row>
    <row r="921" spans="1:10" x14ac:dyDescent="0.25">
      <c r="A921" s="30"/>
      <c r="B921" s="30"/>
      <c r="C921" s="30"/>
      <c r="D921" s="30"/>
      <c r="E921" s="30"/>
      <c r="F921" s="30"/>
      <c r="G921" s="30"/>
      <c r="H921" s="30"/>
      <c r="I921" s="30"/>
      <c r="J921" s="30"/>
    </row>
    <row r="922" spans="1:10" x14ac:dyDescent="0.25">
      <c r="A922" s="30"/>
      <c r="B922" s="30"/>
      <c r="C922" s="30"/>
      <c r="D922" s="30"/>
      <c r="E922" s="30"/>
      <c r="F922" s="30"/>
      <c r="G922" s="30"/>
      <c r="H922" s="30"/>
      <c r="I922" s="30"/>
      <c r="J922" s="30"/>
    </row>
    <row r="923" spans="1:10" x14ac:dyDescent="0.25">
      <c r="A923" s="30"/>
      <c r="B923" s="30"/>
      <c r="C923" s="30"/>
      <c r="D923" s="30"/>
      <c r="E923" s="30"/>
      <c r="F923" s="30"/>
      <c r="G923" s="30"/>
      <c r="H923" s="30"/>
      <c r="I923" s="30"/>
      <c r="J923" s="30"/>
    </row>
    <row r="924" spans="1:10" x14ac:dyDescent="0.25">
      <c r="A924" s="30"/>
      <c r="B924" s="30"/>
      <c r="C924" s="30"/>
      <c r="D924" s="30"/>
      <c r="E924" s="30"/>
      <c r="F924" s="30"/>
      <c r="G924" s="30"/>
      <c r="H924" s="30"/>
      <c r="I924" s="30"/>
      <c r="J924" s="30"/>
    </row>
    <row r="925" spans="1:10" x14ac:dyDescent="0.25">
      <c r="A925" s="30"/>
      <c r="B925" s="30"/>
      <c r="C925" s="30"/>
      <c r="D925" s="30"/>
      <c r="E925" s="30"/>
      <c r="F925" s="30"/>
      <c r="G925" s="30"/>
      <c r="H925" s="30"/>
      <c r="I925" s="30"/>
      <c r="J925" s="30"/>
    </row>
    <row r="926" spans="1:10" x14ac:dyDescent="0.25">
      <c r="A926" s="30"/>
      <c r="B926" s="30"/>
      <c r="C926" s="30"/>
      <c r="D926" s="30"/>
      <c r="E926" s="30"/>
      <c r="F926" s="30"/>
      <c r="G926" s="30"/>
      <c r="H926" s="30"/>
      <c r="I926" s="30"/>
      <c r="J926" s="30"/>
    </row>
    <row r="927" spans="1:10" x14ac:dyDescent="0.25">
      <c r="A927" s="30"/>
      <c r="B927" s="30"/>
      <c r="C927" s="30"/>
      <c r="D927" s="30"/>
      <c r="E927" s="30"/>
      <c r="F927" s="30"/>
      <c r="G927" s="30"/>
      <c r="H927" s="30"/>
      <c r="I927" s="30"/>
      <c r="J927" s="30"/>
    </row>
    <row r="928" spans="1:10" x14ac:dyDescent="0.25">
      <c r="A928" s="30"/>
      <c r="B928" s="30"/>
      <c r="C928" s="30"/>
      <c r="D928" s="30"/>
      <c r="E928" s="30"/>
      <c r="F928" s="30"/>
      <c r="G928" s="30"/>
      <c r="H928" s="30"/>
      <c r="I928" s="30"/>
      <c r="J928" s="30"/>
    </row>
    <row r="929" spans="1:10" x14ac:dyDescent="0.25">
      <c r="A929" s="30"/>
      <c r="B929" s="30"/>
      <c r="C929" s="30"/>
      <c r="D929" s="30"/>
      <c r="E929" s="30"/>
      <c r="F929" s="30"/>
      <c r="G929" s="30"/>
      <c r="H929" s="30"/>
      <c r="I929" s="30"/>
      <c r="J929" s="30"/>
    </row>
    <row r="930" spans="1:10" x14ac:dyDescent="0.25">
      <c r="A930" s="30"/>
      <c r="B930" s="30"/>
      <c r="C930" s="30"/>
      <c r="D930" s="30"/>
      <c r="E930" s="30"/>
      <c r="F930" s="30"/>
      <c r="G930" s="30"/>
      <c r="H930" s="30"/>
      <c r="I930" s="30"/>
      <c r="J930" s="30"/>
    </row>
    <row r="931" spans="1:10" x14ac:dyDescent="0.25">
      <c r="A931" s="30"/>
      <c r="B931" s="30"/>
      <c r="C931" s="30"/>
      <c r="D931" s="30"/>
      <c r="E931" s="30"/>
      <c r="F931" s="30"/>
      <c r="G931" s="30"/>
      <c r="H931" s="30"/>
      <c r="I931" s="30"/>
      <c r="J931" s="30"/>
    </row>
    <row r="932" spans="1:10" x14ac:dyDescent="0.25">
      <c r="A932" s="30"/>
      <c r="B932" s="30"/>
      <c r="C932" s="30"/>
      <c r="D932" s="30"/>
      <c r="E932" s="30"/>
      <c r="F932" s="30"/>
      <c r="G932" s="30"/>
      <c r="H932" s="30"/>
      <c r="I932" s="30"/>
      <c r="J932" s="30"/>
    </row>
    <row r="933" spans="1:10" x14ac:dyDescent="0.25">
      <c r="A933" s="30"/>
      <c r="B933" s="30"/>
      <c r="C933" s="30"/>
      <c r="D933" s="30"/>
      <c r="E933" s="30"/>
      <c r="F933" s="30"/>
      <c r="G933" s="30"/>
      <c r="H933" s="30"/>
      <c r="I933" s="30"/>
      <c r="J933" s="30"/>
    </row>
    <row r="934" spans="1:10" x14ac:dyDescent="0.25">
      <c r="A934" s="30"/>
      <c r="B934" s="30"/>
      <c r="C934" s="30"/>
      <c r="D934" s="30"/>
      <c r="E934" s="30"/>
      <c r="F934" s="30"/>
      <c r="G934" s="30"/>
      <c r="H934" s="30"/>
      <c r="I934" s="30"/>
      <c r="J934" s="30"/>
    </row>
    <row r="935" spans="1:10" x14ac:dyDescent="0.25">
      <c r="A935" s="30"/>
      <c r="B935" s="30"/>
      <c r="C935" s="30"/>
      <c r="D935" s="30"/>
      <c r="E935" s="30"/>
      <c r="F935" s="30"/>
      <c r="G935" s="30"/>
      <c r="H935" s="30"/>
      <c r="I935" s="30"/>
      <c r="J935" s="30"/>
    </row>
    <row r="936" spans="1:10" x14ac:dyDescent="0.25">
      <c r="A936" s="30"/>
      <c r="B936" s="30"/>
      <c r="C936" s="30"/>
      <c r="D936" s="30"/>
      <c r="E936" s="30"/>
      <c r="F936" s="30"/>
      <c r="G936" s="30"/>
      <c r="H936" s="30"/>
      <c r="I936" s="30"/>
      <c r="J936" s="30"/>
    </row>
    <row r="937" spans="1:10" x14ac:dyDescent="0.25">
      <c r="A937" s="30"/>
      <c r="B937" s="30"/>
      <c r="C937" s="30"/>
      <c r="D937" s="30"/>
      <c r="E937" s="30"/>
      <c r="F937" s="30"/>
      <c r="G937" s="30"/>
      <c r="H937" s="30"/>
      <c r="I937" s="30"/>
      <c r="J937" s="30"/>
    </row>
    <row r="938" spans="1:10" x14ac:dyDescent="0.25">
      <c r="A938" s="30"/>
      <c r="B938" s="30"/>
      <c r="C938" s="30"/>
      <c r="D938" s="30"/>
      <c r="E938" s="30"/>
      <c r="F938" s="30"/>
      <c r="G938" s="30"/>
      <c r="H938" s="30"/>
      <c r="I938" s="30"/>
      <c r="J938" s="30"/>
    </row>
    <row r="939" spans="1:10" x14ac:dyDescent="0.25">
      <c r="A939" s="30"/>
      <c r="B939" s="30"/>
      <c r="C939" s="30"/>
      <c r="D939" s="30"/>
      <c r="E939" s="30"/>
      <c r="F939" s="30"/>
      <c r="G939" s="30"/>
      <c r="H939" s="30"/>
      <c r="I939" s="30"/>
      <c r="J939" s="30"/>
    </row>
    <row r="940" spans="1:10" x14ac:dyDescent="0.25">
      <c r="A940" s="30"/>
      <c r="B940" s="30"/>
      <c r="C940" s="30"/>
      <c r="D940" s="30"/>
      <c r="E940" s="30"/>
      <c r="F940" s="30"/>
      <c r="G940" s="30"/>
      <c r="H940" s="30"/>
      <c r="I940" s="30"/>
      <c r="J940" s="30"/>
    </row>
    <row r="941" spans="1:10" x14ac:dyDescent="0.25">
      <c r="A941" s="30"/>
      <c r="B941" s="30"/>
      <c r="C941" s="30"/>
      <c r="D941" s="30"/>
      <c r="E941" s="30"/>
      <c r="F941" s="30"/>
      <c r="G941" s="30"/>
      <c r="H941" s="30"/>
      <c r="I941" s="30"/>
      <c r="J941" s="30"/>
    </row>
    <row r="942" spans="1:10" x14ac:dyDescent="0.25">
      <c r="A942" s="30"/>
      <c r="B942" s="30"/>
      <c r="C942" s="30"/>
      <c r="D942" s="30"/>
      <c r="E942" s="30"/>
      <c r="F942" s="30"/>
      <c r="G942" s="30"/>
      <c r="H942" s="30"/>
      <c r="I942" s="30"/>
      <c r="J942" s="30"/>
    </row>
    <row r="943" spans="1:10" x14ac:dyDescent="0.25">
      <c r="A943" s="30"/>
      <c r="B943" s="30"/>
      <c r="C943" s="30"/>
      <c r="D943" s="30"/>
      <c r="E943" s="30"/>
      <c r="F943" s="30"/>
      <c r="G943" s="30"/>
      <c r="H943" s="30"/>
      <c r="I943" s="30"/>
      <c r="J943" s="30"/>
    </row>
    <row r="944" spans="1:10" x14ac:dyDescent="0.25">
      <c r="A944" s="30"/>
      <c r="B944" s="30"/>
      <c r="C944" s="30"/>
      <c r="D944" s="30"/>
      <c r="E944" s="30"/>
      <c r="F944" s="30"/>
      <c r="G944" s="30"/>
      <c r="H944" s="30"/>
      <c r="I944" s="30"/>
      <c r="J944" s="30"/>
    </row>
    <row r="945" spans="1:10" x14ac:dyDescent="0.25">
      <c r="A945" s="30"/>
      <c r="B945" s="30"/>
      <c r="C945" s="30"/>
      <c r="D945" s="30"/>
      <c r="E945" s="30"/>
      <c r="F945" s="30"/>
      <c r="G945" s="30"/>
      <c r="H945" s="30"/>
      <c r="I945" s="30"/>
      <c r="J945" s="30"/>
    </row>
    <row r="946" spans="1:10" x14ac:dyDescent="0.25">
      <c r="A946" s="30"/>
      <c r="B946" s="30"/>
      <c r="C946" s="30"/>
      <c r="D946" s="30"/>
      <c r="E946" s="30"/>
      <c r="F946" s="30"/>
      <c r="G946" s="30"/>
      <c r="H946" s="30"/>
      <c r="I946" s="30"/>
      <c r="J946" s="30"/>
    </row>
    <row r="947" spans="1:10" x14ac:dyDescent="0.25">
      <c r="A947" s="30"/>
      <c r="B947" s="30"/>
      <c r="C947" s="30"/>
      <c r="D947" s="30"/>
      <c r="E947" s="30"/>
      <c r="F947" s="30"/>
      <c r="G947" s="30"/>
      <c r="H947" s="30"/>
      <c r="I947" s="30"/>
      <c r="J947" s="30"/>
    </row>
    <row r="948" spans="1:10" x14ac:dyDescent="0.25">
      <c r="A948" s="30"/>
      <c r="B948" s="30"/>
      <c r="C948" s="30"/>
      <c r="D948" s="30"/>
      <c r="E948" s="30"/>
      <c r="F948" s="30"/>
      <c r="G948" s="30"/>
      <c r="H948" s="30"/>
      <c r="I948" s="30"/>
      <c r="J948" s="30"/>
    </row>
    <row r="949" spans="1:10" x14ac:dyDescent="0.25">
      <c r="A949" s="30"/>
      <c r="B949" s="30"/>
      <c r="C949" s="30"/>
      <c r="D949" s="30"/>
      <c r="E949" s="30"/>
      <c r="F949" s="30"/>
      <c r="G949" s="30"/>
      <c r="H949" s="30"/>
      <c r="I949" s="30"/>
      <c r="J949" s="30"/>
    </row>
    <row r="950" spans="1:10" x14ac:dyDescent="0.25">
      <c r="A950" s="30"/>
      <c r="B950" s="30"/>
      <c r="C950" s="30"/>
      <c r="D950" s="30"/>
      <c r="E950" s="30"/>
      <c r="F950" s="30"/>
      <c r="G950" s="30"/>
      <c r="H950" s="30"/>
      <c r="I950" s="30"/>
      <c r="J950" s="30"/>
    </row>
    <row r="951" spans="1:10" x14ac:dyDescent="0.25">
      <c r="A951" s="30"/>
      <c r="B951" s="30"/>
      <c r="C951" s="30"/>
      <c r="D951" s="30"/>
      <c r="E951" s="30"/>
      <c r="F951" s="30"/>
      <c r="G951" s="30"/>
      <c r="H951" s="30"/>
      <c r="I951" s="30"/>
      <c r="J951" s="30"/>
    </row>
    <row r="952" spans="1:10" x14ac:dyDescent="0.25">
      <c r="A952" s="30"/>
      <c r="B952" s="30"/>
      <c r="C952" s="30"/>
      <c r="D952" s="30"/>
      <c r="E952" s="30"/>
      <c r="F952" s="30"/>
      <c r="G952" s="30"/>
      <c r="H952" s="30"/>
      <c r="I952" s="30"/>
      <c r="J952" s="30"/>
    </row>
    <row r="953" spans="1:10" x14ac:dyDescent="0.25">
      <c r="A953" s="30"/>
      <c r="B953" s="30"/>
      <c r="C953" s="30"/>
      <c r="D953" s="30"/>
      <c r="E953" s="30"/>
      <c r="F953" s="30"/>
      <c r="G953" s="30"/>
      <c r="H953" s="30"/>
      <c r="I953" s="30"/>
      <c r="J953" s="30"/>
    </row>
    <row r="954" spans="1:10" x14ac:dyDescent="0.25">
      <c r="A954" s="30"/>
      <c r="B954" s="30"/>
      <c r="C954" s="30"/>
      <c r="D954" s="30"/>
      <c r="E954" s="30"/>
      <c r="F954" s="30"/>
      <c r="G954" s="30"/>
      <c r="H954" s="30"/>
      <c r="I954" s="30"/>
      <c r="J954" s="30"/>
    </row>
    <row r="955" spans="1:10" x14ac:dyDescent="0.25">
      <c r="A955" s="30"/>
      <c r="B955" s="30"/>
      <c r="C955" s="30"/>
      <c r="D955" s="30"/>
      <c r="E955" s="30"/>
      <c r="F955" s="30"/>
      <c r="G955" s="30"/>
      <c r="H955" s="30"/>
      <c r="I955" s="30"/>
      <c r="J955" s="30"/>
    </row>
    <row r="956" spans="1:10" x14ac:dyDescent="0.25">
      <c r="A956" s="30"/>
      <c r="B956" s="30"/>
      <c r="C956" s="30"/>
      <c r="D956" s="30"/>
      <c r="E956" s="30"/>
      <c r="F956" s="30"/>
      <c r="G956" s="30"/>
      <c r="H956" s="30"/>
      <c r="I956" s="30"/>
      <c r="J956" s="30"/>
    </row>
    <row r="957" spans="1:10" x14ac:dyDescent="0.25">
      <c r="A957" s="30"/>
      <c r="B957" s="30"/>
      <c r="C957" s="30"/>
      <c r="D957" s="30"/>
      <c r="E957" s="30"/>
      <c r="F957" s="30"/>
      <c r="G957" s="30"/>
      <c r="H957" s="30"/>
      <c r="I957" s="30"/>
      <c r="J957" s="30"/>
    </row>
    <row r="958" spans="1:10" x14ac:dyDescent="0.25">
      <c r="A958" s="30"/>
      <c r="B958" s="30"/>
      <c r="C958" s="30"/>
      <c r="D958" s="30"/>
      <c r="E958" s="30"/>
      <c r="F958" s="30"/>
      <c r="G958" s="30"/>
      <c r="H958" s="30"/>
      <c r="I958" s="30"/>
      <c r="J958" s="30"/>
    </row>
    <row r="959" spans="1:10" x14ac:dyDescent="0.25">
      <c r="A959" s="30"/>
      <c r="B959" s="30"/>
      <c r="C959" s="30"/>
      <c r="D959" s="30"/>
      <c r="E959" s="30"/>
      <c r="F959" s="30"/>
      <c r="G959" s="30"/>
      <c r="H959" s="30"/>
      <c r="I959" s="30"/>
      <c r="J959" s="30"/>
    </row>
    <row r="960" spans="1:10" x14ac:dyDescent="0.25">
      <c r="A960" s="30"/>
      <c r="B960" s="30"/>
      <c r="C960" s="30"/>
      <c r="D960" s="30"/>
      <c r="E960" s="30"/>
      <c r="F960" s="30"/>
      <c r="G960" s="30"/>
      <c r="H960" s="30"/>
      <c r="I960" s="30"/>
      <c r="J960" s="30"/>
    </row>
    <row r="961" spans="1:10" x14ac:dyDescent="0.25">
      <c r="A961" s="30"/>
      <c r="B961" s="30"/>
      <c r="C961" s="30"/>
      <c r="D961" s="30"/>
      <c r="E961" s="30"/>
      <c r="F961" s="30"/>
      <c r="G961" s="30"/>
      <c r="H961" s="30"/>
      <c r="I961" s="30"/>
      <c r="J961" s="30"/>
    </row>
    <row r="962" spans="1:10" x14ac:dyDescent="0.25">
      <c r="A962" s="30"/>
      <c r="B962" s="30"/>
      <c r="C962" s="30"/>
      <c r="D962" s="30"/>
      <c r="E962" s="30"/>
      <c r="F962" s="30"/>
      <c r="G962" s="30"/>
      <c r="H962" s="30"/>
      <c r="I962" s="30"/>
      <c r="J962" s="30"/>
    </row>
    <row r="963" spans="1:10" x14ac:dyDescent="0.25">
      <c r="A963" s="30"/>
      <c r="B963" s="30"/>
      <c r="C963" s="30"/>
      <c r="D963" s="30"/>
      <c r="E963" s="30"/>
      <c r="F963" s="30"/>
      <c r="G963" s="30"/>
      <c r="H963" s="30"/>
      <c r="I963" s="30"/>
      <c r="J963" s="30"/>
    </row>
    <row r="964" spans="1:10" x14ac:dyDescent="0.25">
      <c r="A964" s="30"/>
      <c r="B964" s="30"/>
      <c r="C964" s="30"/>
      <c r="D964" s="30"/>
      <c r="E964" s="30"/>
      <c r="F964" s="30"/>
      <c r="G964" s="30"/>
      <c r="H964" s="30"/>
      <c r="I964" s="30"/>
      <c r="J964" s="30"/>
    </row>
    <row r="965" spans="1:10" x14ac:dyDescent="0.25">
      <c r="A965" s="30"/>
      <c r="B965" s="30"/>
      <c r="C965" s="30"/>
      <c r="D965" s="30"/>
      <c r="E965" s="30"/>
      <c r="F965" s="30"/>
      <c r="G965" s="30"/>
      <c r="H965" s="30"/>
      <c r="I965" s="30"/>
      <c r="J965" s="30"/>
    </row>
    <row r="966" spans="1:10" x14ac:dyDescent="0.25">
      <c r="A966" s="30"/>
      <c r="B966" s="30"/>
      <c r="C966" s="30"/>
      <c r="D966" s="30"/>
      <c r="E966" s="30"/>
      <c r="F966" s="30"/>
      <c r="G966" s="30"/>
      <c r="H966" s="30"/>
      <c r="I966" s="30"/>
      <c r="J966" s="30"/>
    </row>
    <row r="967" spans="1:10" x14ac:dyDescent="0.25">
      <c r="A967" s="30"/>
      <c r="B967" s="30"/>
      <c r="C967" s="30"/>
      <c r="D967" s="30"/>
      <c r="E967" s="30"/>
      <c r="F967" s="30"/>
      <c r="G967" s="30"/>
      <c r="H967" s="30"/>
      <c r="I967" s="30"/>
      <c r="J967" s="30"/>
    </row>
    <row r="968" spans="1:10" x14ac:dyDescent="0.25">
      <c r="A968" s="30"/>
      <c r="B968" s="30"/>
      <c r="C968" s="30"/>
      <c r="D968" s="30"/>
      <c r="E968" s="30"/>
      <c r="F968" s="30"/>
      <c r="G968" s="30"/>
      <c r="H968" s="30"/>
      <c r="I968" s="30"/>
      <c r="J968" s="30"/>
    </row>
    <row r="969" spans="1:10" x14ac:dyDescent="0.25">
      <c r="A969" s="30"/>
      <c r="B969" s="30"/>
      <c r="C969" s="30"/>
      <c r="D969" s="30"/>
      <c r="E969" s="30"/>
      <c r="F969" s="30"/>
      <c r="G969" s="30"/>
      <c r="H969" s="30"/>
      <c r="I969" s="30"/>
      <c r="J969" s="30"/>
    </row>
    <row r="970" spans="1:10" x14ac:dyDescent="0.25">
      <c r="A970" s="30"/>
      <c r="B970" s="30"/>
      <c r="C970" s="30"/>
      <c r="D970" s="30"/>
      <c r="E970" s="30"/>
      <c r="F970" s="30"/>
      <c r="G970" s="30"/>
      <c r="H970" s="30"/>
      <c r="I970" s="30"/>
      <c r="J970" s="30"/>
    </row>
    <row r="971" spans="1:10" x14ac:dyDescent="0.25">
      <c r="A971" s="30"/>
      <c r="B971" s="30"/>
      <c r="C971" s="30"/>
      <c r="D971" s="30"/>
      <c r="E971" s="30"/>
      <c r="F971" s="30"/>
      <c r="G971" s="30"/>
      <c r="H971" s="30"/>
      <c r="I971" s="30"/>
      <c r="J971" s="30"/>
    </row>
    <row r="972" spans="1:10" x14ac:dyDescent="0.25">
      <c r="A972" s="30"/>
      <c r="B972" s="30"/>
      <c r="C972" s="30"/>
      <c r="D972" s="30"/>
      <c r="E972" s="30"/>
      <c r="F972" s="30"/>
      <c r="G972" s="30"/>
      <c r="H972" s="30"/>
      <c r="I972" s="30"/>
      <c r="J972" s="30"/>
    </row>
    <row r="973" spans="1:10" x14ac:dyDescent="0.25">
      <c r="A973" s="30"/>
      <c r="B973" s="30"/>
      <c r="C973" s="30"/>
      <c r="D973" s="30"/>
      <c r="E973" s="30"/>
      <c r="F973" s="30"/>
      <c r="G973" s="30"/>
      <c r="H973" s="30"/>
      <c r="I973" s="30"/>
      <c r="J973" s="30"/>
    </row>
    <row r="974" spans="1:10" x14ac:dyDescent="0.25">
      <c r="A974" s="30"/>
      <c r="B974" s="30"/>
      <c r="C974" s="30"/>
      <c r="D974" s="30"/>
      <c r="E974" s="30"/>
      <c r="F974" s="30"/>
      <c r="G974" s="30"/>
      <c r="H974" s="30"/>
      <c r="I974" s="30"/>
      <c r="J974" s="30"/>
    </row>
    <row r="975" spans="1:10" x14ac:dyDescent="0.25">
      <c r="A975" s="30"/>
      <c r="B975" s="30"/>
      <c r="C975" s="30"/>
      <c r="D975" s="30"/>
      <c r="E975" s="30"/>
      <c r="F975" s="30"/>
      <c r="G975" s="30"/>
      <c r="H975" s="30"/>
      <c r="I975" s="30"/>
      <c r="J975" s="30"/>
    </row>
    <row r="976" spans="1:10" x14ac:dyDescent="0.25">
      <c r="A976" s="30"/>
      <c r="B976" s="30"/>
      <c r="C976" s="30"/>
      <c r="D976" s="30"/>
      <c r="E976" s="30"/>
      <c r="F976" s="30"/>
      <c r="G976" s="30"/>
      <c r="H976" s="30"/>
      <c r="I976" s="30"/>
      <c r="J976" s="30"/>
    </row>
    <row r="977" spans="1:10" x14ac:dyDescent="0.25">
      <c r="A977" s="30"/>
      <c r="B977" s="30"/>
      <c r="C977" s="30"/>
      <c r="D977" s="30"/>
      <c r="E977" s="30"/>
      <c r="F977" s="30"/>
      <c r="G977" s="30"/>
      <c r="H977" s="30"/>
      <c r="I977" s="30"/>
      <c r="J977" s="30"/>
    </row>
    <row r="978" spans="1:10" x14ac:dyDescent="0.25">
      <c r="A978" s="30"/>
      <c r="B978" s="30"/>
      <c r="C978" s="30"/>
      <c r="D978" s="30"/>
      <c r="E978" s="30"/>
      <c r="F978" s="30"/>
      <c r="G978" s="30"/>
      <c r="H978" s="30"/>
      <c r="I978" s="30"/>
      <c r="J978" s="30"/>
    </row>
    <row r="979" spans="1:10" x14ac:dyDescent="0.25">
      <c r="A979" s="30"/>
      <c r="B979" s="30"/>
      <c r="C979" s="30"/>
      <c r="D979" s="30"/>
      <c r="E979" s="30"/>
      <c r="F979" s="30"/>
      <c r="G979" s="30"/>
      <c r="H979" s="30"/>
      <c r="I979" s="30"/>
      <c r="J979" s="30"/>
    </row>
    <row r="980" spans="1:10" x14ac:dyDescent="0.25">
      <c r="A980" s="30"/>
      <c r="B980" s="30"/>
      <c r="C980" s="30"/>
      <c r="D980" s="30"/>
      <c r="E980" s="30"/>
      <c r="F980" s="30"/>
      <c r="G980" s="30"/>
      <c r="H980" s="30"/>
      <c r="I980" s="30"/>
      <c r="J980" s="30"/>
    </row>
    <row r="981" spans="1:10" x14ac:dyDescent="0.25">
      <c r="A981" s="30"/>
      <c r="B981" s="30"/>
      <c r="C981" s="30"/>
      <c r="D981" s="30"/>
      <c r="E981" s="30"/>
      <c r="F981" s="30"/>
      <c r="G981" s="30"/>
      <c r="H981" s="30"/>
      <c r="I981" s="30"/>
      <c r="J981" s="30"/>
    </row>
    <row r="982" spans="1:10" x14ac:dyDescent="0.25">
      <c r="A982" s="30"/>
      <c r="B982" s="30"/>
      <c r="C982" s="30"/>
      <c r="D982" s="30"/>
      <c r="E982" s="30"/>
      <c r="F982" s="30"/>
      <c r="G982" s="30"/>
      <c r="H982" s="30"/>
      <c r="I982" s="30"/>
      <c r="J982" s="30"/>
    </row>
    <row r="983" spans="1:10" x14ac:dyDescent="0.25">
      <c r="A983" s="30"/>
      <c r="B983" s="30"/>
      <c r="C983" s="30"/>
      <c r="D983" s="30"/>
      <c r="E983" s="30"/>
      <c r="F983" s="30"/>
      <c r="G983" s="30"/>
      <c r="H983" s="30"/>
      <c r="I983" s="30"/>
      <c r="J983" s="30"/>
    </row>
    <row r="984" spans="1:10" x14ac:dyDescent="0.25">
      <c r="A984" s="30"/>
      <c r="B984" s="30"/>
      <c r="C984" s="30"/>
      <c r="D984" s="30"/>
      <c r="E984" s="30"/>
      <c r="F984" s="30"/>
      <c r="G984" s="30"/>
      <c r="H984" s="30"/>
      <c r="I984" s="30"/>
      <c r="J984" s="30"/>
    </row>
    <row r="985" spans="1:10" x14ac:dyDescent="0.25">
      <c r="A985" s="30"/>
      <c r="B985" s="30"/>
      <c r="C985" s="30"/>
      <c r="D985" s="30"/>
      <c r="E985" s="30"/>
      <c r="F985" s="30"/>
      <c r="G985" s="30"/>
      <c r="H985" s="30"/>
      <c r="I985" s="30"/>
      <c r="J985" s="30"/>
    </row>
    <row r="986" spans="1:10" x14ac:dyDescent="0.25">
      <c r="A986" s="30"/>
      <c r="B986" s="30"/>
      <c r="C986" s="30"/>
      <c r="D986" s="30"/>
      <c r="E986" s="30"/>
      <c r="F986" s="30"/>
      <c r="G986" s="30"/>
      <c r="H986" s="30"/>
      <c r="I986" s="30"/>
      <c r="J986" s="30"/>
    </row>
    <row r="987" spans="1:10" x14ac:dyDescent="0.25">
      <c r="A987" s="30"/>
      <c r="B987" s="30"/>
      <c r="C987" s="30"/>
      <c r="D987" s="30"/>
      <c r="E987" s="30"/>
      <c r="F987" s="30"/>
      <c r="G987" s="30"/>
      <c r="H987" s="30"/>
      <c r="I987" s="30"/>
      <c r="J987" s="30"/>
    </row>
    <row r="988" spans="1:10" x14ac:dyDescent="0.25">
      <c r="A988" s="30"/>
      <c r="B988" s="30"/>
      <c r="C988" s="30"/>
      <c r="D988" s="30"/>
      <c r="E988" s="30"/>
      <c r="F988" s="30"/>
      <c r="G988" s="30"/>
      <c r="H988" s="30"/>
      <c r="I988" s="30"/>
      <c r="J988" s="30"/>
    </row>
    <row r="989" spans="1:10" x14ac:dyDescent="0.25">
      <c r="A989" s="30"/>
      <c r="B989" s="30"/>
      <c r="C989" s="30"/>
      <c r="D989" s="30"/>
      <c r="E989" s="30"/>
      <c r="F989" s="30"/>
      <c r="G989" s="30"/>
      <c r="H989" s="30"/>
      <c r="I989" s="30"/>
      <c r="J989" s="30"/>
    </row>
    <row r="990" spans="1:10" x14ac:dyDescent="0.25">
      <c r="A990" s="30"/>
      <c r="B990" s="30"/>
      <c r="C990" s="30"/>
      <c r="D990" s="30"/>
      <c r="E990" s="30"/>
      <c r="F990" s="30"/>
      <c r="G990" s="30"/>
      <c r="H990" s="30"/>
      <c r="I990" s="30"/>
      <c r="J990" s="30"/>
    </row>
    <row r="991" spans="1:10" x14ac:dyDescent="0.25">
      <c r="A991" s="30"/>
      <c r="B991" s="30"/>
      <c r="C991" s="30"/>
      <c r="D991" s="30"/>
      <c r="E991" s="30"/>
      <c r="F991" s="30"/>
      <c r="G991" s="30"/>
      <c r="H991" s="30"/>
      <c r="I991" s="30"/>
      <c r="J991" s="30"/>
    </row>
    <row r="992" spans="1:10" x14ac:dyDescent="0.25">
      <c r="A992" s="30"/>
      <c r="B992" s="30"/>
      <c r="C992" s="30"/>
      <c r="D992" s="30"/>
      <c r="E992" s="30"/>
      <c r="F992" s="30"/>
      <c r="G992" s="30"/>
      <c r="H992" s="30"/>
      <c r="I992" s="30"/>
      <c r="J992" s="30"/>
    </row>
    <row r="993" spans="1:10" x14ac:dyDescent="0.25">
      <c r="A993" s="30"/>
      <c r="B993" s="30"/>
      <c r="C993" s="30"/>
      <c r="D993" s="30"/>
      <c r="E993" s="30"/>
      <c r="F993" s="30"/>
      <c r="G993" s="30"/>
      <c r="H993" s="30"/>
      <c r="I993" s="30"/>
      <c r="J993" s="30"/>
    </row>
    <row r="994" spans="1:10" x14ac:dyDescent="0.25">
      <c r="A994" s="30"/>
      <c r="B994" s="30"/>
      <c r="C994" s="30"/>
      <c r="D994" s="30"/>
      <c r="E994" s="30"/>
      <c r="F994" s="30"/>
      <c r="G994" s="30"/>
      <c r="H994" s="30"/>
      <c r="I994" s="30"/>
      <c r="J994" s="30"/>
    </row>
    <row r="995" spans="1:10" x14ac:dyDescent="0.25">
      <c r="A995" s="30"/>
      <c r="B995" s="30"/>
      <c r="C995" s="30"/>
      <c r="D995" s="30"/>
      <c r="E995" s="30"/>
      <c r="F995" s="30"/>
      <c r="G995" s="30"/>
      <c r="H995" s="30"/>
      <c r="I995" s="30"/>
      <c r="J995" s="30"/>
    </row>
    <row r="996" spans="1:10" x14ac:dyDescent="0.25">
      <c r="A996" s="30"/>
      <c r="B996" s="30"/>
      <c r="C996" s="30"/>
      <c r="D996" s="30"/>
      <c r="E996" s="30"/>
      <c r="F996" s="30"/>
      <c r="G996" s="30"/>
      <c r="H996" s="30"/>
      <c r="I996" s="30"/>
      <c r="J996" s="30"/>
    </row>
    <row r="997" spans="1:10" x14ac:dyDescent="0.25">
      <c r="A997" s="30"/>
      <c r="B997" s="30"/>
      <c r="C997" s="30"/>
      <c r="D997" s="30"/>
      <c r="E997" s="30"/>
      <c r="F997" s="30"/>
      <c r="G997" s="30"/>
      <c r="H997" s="30"/>
      <c r="I997" s="30"/>
      <c r="J997" s="30"/>
    </row>
    <row r="998" spans="1:10" x14ac:dyDescent="0.25">
      <c r="A998" s="30"/>
      <c r="B998" s="30"/>
      <c r="C998" s="30"/>
      <c r="D998" s="30"/>
      <c r="E998" s="30"/>
      <c r="F998" s="30"/>
      <c r="G998" s="30"/>
      <c r="H998" s="30"/>
      <c r="I998" s="30"/>
      <c r="J998" s="30"/>
    </row>
    <row r="999" spans="1:10" x14ac:dyDescent="0.25">
      <c r="A999" s="30"/>
      <c r="B999" s="30"/>
      <c r="C999" s="30"/>
      <c r="D999" s="30"/>
      <c r="E999" s="30"/>
      <c r="F999" s="30"/>
      <c r="G999" s="30"/>
      <c r="H999" s="30"/>
      <c r="I999" s="30"/>
      <c r="J999" s="30"/>
    </row>
    <row r="1000" spans="1:10" x14ac:dyDescent="0.2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</row>
    <row r="1001" spans="1:10" x14ac:dyDescent="0.2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</row>
    <row r="1002" spans="1:10" x14ac:dyDescent="0.2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</row>
    <row r="1003" spans="1:10" x14ac:dyDescent="0.2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</row>
    <row r="1004" spans="1:10" x14ac:dyDescent="0.2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</row>
    <row r="1005" spans="1:10" x14ac:dyDescent="0.2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</row>
    <row r="1006" spans="1:10" x14ac:dyDescent="0.2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</row>
    <row r="1007" spans="1:10" x14ac:dyDescent="0.2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</row>
    <row r="1008" spans="1:10" x14ac:dyDescent="0.2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</row>
    <row r="1009" spans="1:10" x14ac:dyDescent="0.2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</row>
    <row r="1010" spans="1:10" x14ac:dyDescent="0.2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</row>
    <row r="1011" spans="1:10" x14ac:dyDescent="0.2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</row>
    <row r="1012" spans="1:10" x14ac:dyDescent="0.2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</row>
    <row r="1013" spans="1:10" x14ac:dyDescent="0.2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</row>
    <row r="1014" spans="1:10" x14ac:dyDescent="0.2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</row>
    <row r="1015" spans="1:10" x14ac:dyDescent="0.2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</row>
    <row r="1016" spans="1:10" x14ac:dyDescent="0.2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</row>
    <row r="1017" spans="1:10" x14ac:dyDescent="0.2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</row>
    <row r="1018" spans="1:10" x14ac:dyDescent="0.2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</row>
    <row r="1019" spans="1:10" x14ac:dyDescent="0.2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</row>
    <row r="1020" spans="1:10" x14ac:dyDescent="0.25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</row>
    <row r="1021" spans="1:10" x14ac:dyDescent="0.25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</row>
    <row r="1022" spans="1:10" x14ac:dyDescent="0.25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</row>
    <row r="1023" spans="1:10" x14ac:dyDescent="0.25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</row>
    <row r="1024" spans="1:10" x14ac:dyDescent="0.25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</row>
    <row r="1025" spans="1:10" x14ac:dyDescent="0.25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</row>
    <row r="1026" spans="1:10" x14ac:dyDescent="0.25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</row>
    <row r="1027" spans="1:10" x14ac:dyDescent="0.25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</row>
    <row r="1028" spans="1:10" x14ac:dyDescent="0.25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</row>
    <row r="1029" spans="1:10" x14ac:dyDescent="0.25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</row>
    <row r="1030" spans="1:10" x14ac:dyDescent="0.25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</row>
    <row r="1031" spans="1:10" x14ac:dyDescent="0.25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</row>
    <row r="1032" spans="1:10" x14ac:dyDescent="0.25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</row>
    <row r="1033" spans="1:10" x14ac:dyDescent="0.25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</row>
    <row r="1034" spans="1:10" x14ac:dyDescent="0.25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</row>
    <row r="1035" spans="1:10" x14ac:dyDescent="0.25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</row>
    <row r="1036" spans="1:10" x14ac:dyDescent="0.25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</row>
    <row r="1037" spans="1:10" x14ac:dyDescent="0.25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</row>
    <row r="1038" spans="1:10" x14ac:dyDescent="0.25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</row>
    <row r="1039" spans="1:10" x14ac:dyDescent="0.25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</row>
    <row r="1040" spans="1:10" x14ac:dyDescent="0.25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</row>
    <row r="1041" spans="1:10" x14ac:dyDescent="0.25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</row>
    <row r="1042" spans="1:10" x14ac:dyDescent="0.25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</row>
    <row r="1043" spans="1:10" x14ac:dyDescent="0.25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</row>
    <row r="1044" spans="1:10" x14ac:dyDescent="0.25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</row>
    <row r="1045" spans="1:10" x14ac:dyDescent="0.25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</row>
    <row r="1046" spans="1:10" x14ac:dyDescent="0.25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</row>
    <row r="1047" spans="1:10" x14ac:dyDescent="0.25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</row>
    <row r="1048" spans="1:10" x14ac:dyDescent="0.25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</row>
    <row r="1049" spans="1:10" x14ac:dyDescent="0.25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</row>
    <row r="1050" spans="1:10" x14ac:dyDescent="0.25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</row>
    <row r="1051" spans="1:10" x14ac:dyDescent="0.25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</row>
    <row r="1052" spans="1:10" x14ac:dyDescent="0.25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</row>
    <row r="1053" spans="1:10" x14ac:dyDescent="0.25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</row>
    <row r="1054" spans="1:10" x14ac:dyDescent="0.25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</row>
    <row r="1055" spans="1:10" x14ac:dyDescent="0.25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</row>
    <row r="1056" spans="1:10" x14ac:dyDescent="0.25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</row>
    <row r="1057" spans="1:10" x14ac:dyDescent="0.25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</row>
    <row r="1058" spans="1:10" x14ac:dyDescent="0.25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</row>
    <row r="1059" spans="1:10" x14ac:dyDescent="0.25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</row>
    <row r="1060" spans="1:10" x14ac:dyDescent="0.25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</row>
    <row r="1061" spans="1:10" x14ac:dyDescent="0.25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</row>
    <row r="1062" spans="1:10" x14ac:dyDescent="0.25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</row>
    <row r="1063" spans="1:10" x14ac:dyDescent="0.25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</row>
    <row r="1064" spans="1:10" x14ac:dyDescent="0.25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</row>
    <row r="1065" spans="1:10" x14ac:dyDescent="0.25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</row>
    <row r="1066" spans="1:10" x14ac:dyDescent="0.25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</row>
    <row r="1067" spans="1:10" x14ac:dyDescent="0.25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</row>
    <row r="1068" spans="1:10" x14ac:dyDescent="0.25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</row>
    <row r="1069" spans="1:10" x14ac:dyDescent="0.25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</row>
    <row r="1070" spans="1:10" x14ac:dyDescent="0.25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</row>
    <row r="1071" spans="1:10" x14ac:dyDescent="0.25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</row>
    <row r="1072" spans="1:10" x14ac:dyDescent="0.25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</row>
    <row r="1073" spans="1:10" x14ac:dyDescent="0.25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</row>
    <row r="1074" spans="1:10" x14ac:dyDescent="0.25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</row>
    <row r="1075" spans="1:10" x14ac:dyDescent="0.25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</row>
    <row r="1076" spans="1:10" x14ac:dyDescent="0.25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</row>
    <row r="1077" spans="1:10" x14ac:dyDescent="0.25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</row>
    <row r="1078" spans="1:10" x14ac:dyDescent="0.25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</row>
    <row r="1079" spans="1:10" x14ac:dyDescent="0.25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</row>
    <row r="1080" spans="1:10" x14ac:dyDescent="0.25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</row>
    <row r="1081" spans="1:10" x14ac:dyDescent="0.25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</row>
    <row r="1082" spans="1:10" x14ac:dyDescent="0.25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</row>
    <row r="1083" spans="1:10" x14ac:dyDescent="0.25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</row>
    <row r="1084" spans="1:10" x14ac:dyDescent="0.25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</row>
    <row r="1085" spans="1:10" x14ac:dyDescent="0.25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</row>
    <row r="1086" spans="1:10" x14ac:dyDescent="0.25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</row>
    <row r="1087" spans="1:10" x14ac:dyDescent="0.25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</row>
    <row r="1088" spans="1:10" x14ac:dyDescent="0.25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</row>
    <row r="1089" spans="1:10" x14ac:dyDescent="0.25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</row>
    <row r="1090" spans="1:10" x14ac:dyDescent="0.25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</row>
    <row r="1091" spans="1:10" x14ac:dyDescent="0.25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</row>
    <row r="1092" spans="1:10" x14ac:dyDescent="0.25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</row>
    <row r="1093" spans="1:10" x14ac:dyDescent="0.25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</row>
    <row r="1094" spans="1:10" x14ac:dyDescent="0.25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</row>
    <row r="1095" spans="1:10" x14ac:dyDescent="0.25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</row>
    <row r="1096" spans="1:10" x14ac:dyDescent="0.25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</row>
    <row r="1097" spans="1:10" x14ac:dyDescent="0.25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</row>
    <row r="1098" spans="1:10" x14ac:dyDescent="0.25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</row>
    <row r="1099" spans="1:10" x14ac:dyDescent="0.25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</row>
    <row r="1100" spans="1:10" x14ac:dyDescent="0.25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</row>
    <row r="1101" spans="1:10" x14ac:dyDescent="0.25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</row>
    <row r="1102" spans="1:10" x14ac:dyDescent="0.25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</row>
    <row r="1103" spans="1:10" x14ac:dyDescent="0.25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</row>
    <row r="1104" spans="1:10" x14ac:dyDescent="0.25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</row>
    <row r="1105" spans="1:10" x14ac:dyDescent="0.25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</row>
    <row r="1106" spans="1:10" x14ac:dyDescent="0.25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</row>
    <row r="1107" spans="1:10" x14ac:dyDescent="0.25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</row>
    <row r="1108" spans="1:10" x14ac:dyDescent="0.25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</row>
    <row r="1109" spans="1:10" x14ac:dyDescent="0.25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</row>
    <row r="1110" spans="1:10" x14ac:dyDescent="0.25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x14ac:dyDescent="0.25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</row>
    <row r="1112" spans="1:10" x14ac:dyDescent="0.25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</row>
    <row r="1113" spans="1:10" x14ac:dyDescent="0.25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</row>
    <row r="1114" spans="1:10" x14ac:dyDescent="0.25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</row>
    <row r="1115" spans="1:10" x14ac:dyDescent="0.25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</row>
    <row r="1116" spans="1:10" x14ac:dyDescent="0.25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</row>
    <row r="1117" spans="1:10" x14ac:dyDescent="0.25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</row>
    <row r="1118" spans="1:10" x14ac:dyDescent="0.25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</row>
    <row r="1119" spans="1:10" x14ac:dyDescent="0.25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</row>
    <row r="1120" spans="1:10" x14ac:dyDescent="0.25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</row>
    <row r="1121" spans="1:10" x14ac:dyDescent="0.25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</row>
    <row r="1122" spans="1:10" x14ac:dyDescent="0.25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</row>
    <row r="1123" spans="1:10" x14ac:dyDescent="0.25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</row>
    <row r="1124" spans="1:10" x14ac:dyDescent="0.25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</row>
    <row r="1125" spans="1:10" x14ac:dyDescent="0.25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</row>
    <row r="1126" spans="1:10" x14ac:dyDescent="0.25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</row>
    <row r="1127" spans="1:10" x14ac:dyDescent="0.25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</row>
    <row r="1128" spans="1:10" x14ac:dyDescent="0.25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</row>
    <row r="1129" spans="1:10" x14ac:dyDescent="0.25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</row>
    <row r="1130" spans="1:10" x14ac:dyDescent="0.25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</row>
    <row r="1131" spans="1:10" x14ac:dyDescent="0.25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</row>
    <row r="1132" spans="1:10" x14ac:dyDescent="0.25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</row>
    <row r="1133" spans="1:10" x14ac:dyDescent="0.25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</row>
    <row r="1134" spans="1:10" x14ac:dyDescent="0.25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</row>
    <row r="1135" spans="1:10" x14ac:dyDescent="0.25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</row>
    <row r="1136" spans="1:10" x14ac:dyDescent="0.25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</row>
    <row r="1137" spans="1:10" x14ac:dyDescent="0.25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</row>
    <row r="1138" spans="1:10" x14ac:dyDescent="0.25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</row>
    <row r="1139" spans="1:10" x14ac:dyDescent="0.25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</row>
    <row r="1140" spans="1:10" x14ac:dyDescent="0.25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</row>
    <row r="1141" spans="1:10" x14ac:dyDescent="0.25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</row>
    <row r="1142" spans="1:10" x14ac:dyDescent="0.25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</row>
    <row r="1143" spans="1:10" x14ac:dyDescent="0.25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</row>
    <row r="1144" spans="1:10" x14ac:dyDescent="0.25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</row>
    <row r="1145" spans="1:10" x14ac:dyDescent="0.25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</row>
    <row r="1146" spans="1:10" x14ac:dyDescent="0.25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</row>
    <row r="1147" spans="1:10" x14ac:dyDescent="0.25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</row>
    <row r="1148" spans="1:10" x14ac:dyDescent="0.25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</row>
    <row r="1149" spans="1:10" x14ac:dyDescent="0.25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</row>
    <row r="1150" spans="1:10" x14ac:dyDescent="0.25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</row>
    <row r="1151" spans="1:10" x14ac:dyDescent="0.25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</row>
    <row r="1152" spans="1:10" x14ac:dyDescent="0.25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</row>
    <row r="1153" spans="1:10" x14ac:dyDescent="0.25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</row>
    <row r="1154" spans="1:10" x14ac:dyDescent="0.25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</row>
    <row r="1155" spans="1:10" x14ac:dyDescent="0.25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</row>
    <row r="1156" spans="1:10" x14ac:dyDescent="0.25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</row>
    <row r="1157" spans="1:10" x14ac:dyDescent="0.25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</row>
    <row r="1158" spans="1:10" x14ac:dyDescent="0.25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</row>
    <row r="1159" spans="1:10" x14ac:dyDescent="0.25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</row>
    <row r="1160" spans="1:10" x14ac:dyDescent="0.25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</row>
    <row r="1161" spans="1:10" x14ac:dyDescent="0.25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</row>
    <row r="1162" spans="1:10" x14ac:dyDescent="0.25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</row>
    <row r="1163" spans="1:10" x14ac:dyDescent="0.25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</row>
    <row r="1164" spans="1:10" x14ac:dyDescent="0.25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</row>
    <row r="1165" spans="1:10" x14ac:dyDescent="0.25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</row>
    <row r="1166" spans="1:10" x14ac:dyDescent="0.25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</row>
    <row r="1167" spans="1:10" x14ac:dyDescent="0.25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</row>
    <row r="1168" spans="1:10" x14ac:dyDescent="0.25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</row>
    <row r="1169" spans="1:10" x14ac:dyDescent="0.25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</row>
    <row r="1170" spans="1:10" x14ac:dyDescent="0.25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</row>
    <row r="1171" spans="1:10" x14ac:dyDescent="0.25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</row>
    <row r="1172" spans="1:10" x14ac:dyDescent="0.25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</row>
    <row r="1173" spans="1:10" x14ac:dyDescent="0.25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</row>
    <row r="1174" spans="1:10" x14ac:dyDescent="0.25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</row>
    <row r="1175" spans="1:10" x14ac:dyDescent="0.25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</row>
    <row r="1176" spans="1:10" x14ac:dyDescent="0.25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</row>
    <row r="1177" spans="1:10" x14ac:dyDescent="0.25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</row>
    <row r="1178" spans="1:10" x14ac:dyDescent="0.25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</row>
    <row r="1179" spans="1:10" x14ac:dyDescent="0.25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</row>
    <row r="1180" spans="1:10" x14ac:dyDescent="0.25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</row>
    <row r="1181" spans="1:10" x14ac:dyDescent="0.25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</row>
    <row r="1182" spans="1:10" x14ac:dyDescent="0.25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</row>
    <row r="1183" spans="1:10" x14ac:dyDescent="0.25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</row>
    <row r="1184" spans="1:10" x14ac:dyDescent="0.25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</row>
    <row r="1185" spans="1:10" x14ac:dyDescent="0.25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</row>
    <row r="1186" spans="1:10" x14ac:dyDescent="0.25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</row>
    <row r="1187" spans="1:10" x14ac:dyDescent="0.25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</row>
    <row r="1188" spans="1:10" x14ac:dyDescent="0.25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</row>
    <row r="1189" spans="1:10" x14ac:dyDescent="0.25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</row>
    <row r="1190" spans="1:10" x14ac:dyDescent="0.25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</row>
    <row r="1191" spans="1:10" x14ac:dyDescent="0.25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</row>
    <row r="1192" spans="1:10" x14ac:dyDescent="0.25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</row>
    <row r="1193" spans="1:10" x14ac:dyDescent="0.25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</row>
    <row r="1194" spans="1:10" x14ac:dyDescent="0.25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</row>
    <row r="1195" spans="1:10" x14ac:dyDescent="0.25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</row>
    <row r="1196" spans="1:10" x14ac:dyDescent="0.25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</row>
    <row r="1197" spans="1:10" x14ac:dyDescent="0.25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</row>
    <row r="1198" spans="1:10" x14ac:dyDescent="0.25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</row>
    <row r="1199" spans="1:10" x14ac:dyDescent="0.25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</row>
    <row r="1200" spans="1:10" x14ac:dyDescent="0.25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</row>
    <row r="1201" spans="1:10" x14ac:dyDescent="0.25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</row>
    <row r="1202" spans="1:10" x14ac:dyDescent="0.25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</row>
    <row r="1203" spans="1:10" x14ac:dyDescent="0.25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</row>
    <row r="1204" spans="1:10" x14ac:dyDescent="0.25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</row>
    <row r="1205" spans="1:10" x14ac:dyDescent="0.25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</row>
    <row r="1206" spans="1:10" x14ac:dyDescent="0.25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</row>
    <row r="1207" spans="1:10" x14ac:dyDescent="0.25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</row>
    <row r="1208" spans="1:10" x14ac:dyDescent="0.25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</row>
    <row r="1209" spans="1:10" x14ac:dyDescent="0.25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</row>
    <row r="1210" spans="1:10" x14ac:dyDescent="0.25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</row>
    <row r="1211" spans="1:10" x14ac:dyDescent="0.25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</row>
    <row r="1212" spans="1:10" x14ac:dyDescent="0.25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</row>
    <row r="1213" spans="1:10" x14ac:dyDescent="0.25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</row>
    <row r="1214" spans="1:10" x14ac:dyDescent="0.25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</row>
    <row r="1215" spans="1:10" x14ac:dyDescent="0.25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</row>
    <row r="1216" spans="1:10" x14ac:dyDescent="0.25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</row>
    <row r="1217" spans="1:10" x14ac:dyDescent="0.25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</row>
    <row r="1218" spans="1:10" x14ac:dyDescent="0.25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</row>
    <row r="1219" spans="1:10" x14ac:dyDescent="0.25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</row>
    <row r="1220" spans="1:10" x14ac:dyDescent="0.25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</row>
    <row r="1221" spans="1:10" x14ac:dyDescent="0.25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</row>
    <row r="1222" spans="1:10" x14ac:dyDescent="0.25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</row>
    <row r="1223" spans="1:10" x14ac:dyDescent="0.25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</row>
    <row r="1224" spans="1:10" x14ac:dyDescent="0.25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</row>
    <row r="1225" spans="1:10" x14ac:dyDescent="0.25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</row>
    <row r="1226" spans="1:10" x14ac:dyDescent="0.25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</row>
    <row r="1227" spans="1:10" x14ac:dyDescent="0.25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</row>
    <row r="1228" spans="1:10" x14ac:dyDescent="0.25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</row>
    <row r="1229" spans="1:10" x14ac:dyDescent="0.25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</row>
    <row r="1230" spans="1:10" x14ac:dyDescent="0.25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</row>
    <row r="1231" spans="1:10" x14ac:dyDescent="0.25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</row>
    <row r="1232" spans="1:10" x14ac:dyDescent="0.25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</row>
    <row r="1233" spans="1:10" x14ac:dyDescent="0.25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</row>
    <row r="1234" spans="1:10" x14ac:dyDescent="0.25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</row>
    <row r="1235" spans="1:10" x14ac:dyDescent="0.25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</row>
    <row r="1236" spans="1:10" x14ac:dyDescent="0.25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</row>
    <row r="1237" spans="1:10" x14ac:dyDescent="0.25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</row>
    <row r="1238" spans="1:10" x14ac:dyDescent="0.25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</row>
    <row r="1239" spans="1:10" x14ac:dyDescent="0.25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</row>
    <row r="1240" spans="1:10" x14ac:dyDescent="0.25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</row>
    <row r="1241" spans="1:10" x14ac:dyDescent="0.25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</row>
    <row r="1242" spans="1:10" x14ac:dyDescent="0.25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</row>
    <row r="1243" spans="1:10" x14ac:dyDescent="0.25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</row>
    <row r="1244" spans="1:10" x14ac:dyDescent="0.25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</row>
    <row r="1245" spans="1:10" x14ac:dyDescent="0.25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</row>
    <row r="1246" spans="1:10" x14ac:dyDescent="0.25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</row>
    <row r="1247" spans="1:10" x14ac:dyDescent="0.25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</row>
    <row r="1248" spans="1:10" x14ac:dyDescent="0.25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</row>
    <row r="1249" spans="1:10" x14ac:dyDescent="0.25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</row>
    <row r="1250" spans="1:10" x14ac:dyDescent="0.25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</row>
    <row r="1251" spans="1:10" x14ac:dyDescent="0.25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</row>
    <row r="1252" spans="1:10" x14ac:dyDescent="0.25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</row>
    <row r="1253" spans="1:10" x14ac:dyDescent="0.25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</row>
    <row r="1254" spans="1:10" x14ac:dyDescent="0.25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</row>
    <row r="1255" spans="1:10" x14ac:dyDescent="0.25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</row>
    <row r="1256" spans="1:10" x14ac:dyDescent="0.25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</row>
    <row r="1257" spans="1:10" x14ac:dyDescent="0.25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</row>
    <row r="1258" spans="1:10" x14ac:dyDescent="0.25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</row>
    <row r="1259" spans="1:10" x14ac:dyDescent="0.25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</row>
    <row r="1260" spans="1:10" x14ac:dyDescent="0.25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</row>
    <row r="1261" spans="1:10" x14ac:dyDescent="0.25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</row>
    <row r="1262" spans="1:10" x14ac:dyDescent="0.25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</row>
    <row r="1263" spans="1:10" x14ac:dyDescent="0.25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</row>
    <row r="1264" spans="1:10" x14ac:dyDescent="0.25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</row>
    <row r="1265" spans="1:10" x14ac:dyDescent="0.25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</row>
    <row r="1266" spans="1:10" x14ac:dyDescent="0.25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</row>
    <row r="1267" spans="1:10" x14ac:dyDescent="0.25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</row>
    <row r="1268" spans="1:10" x14ac:dyDescent="0.25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</row>
    <row r="1269" spans="1:10" x14ac:dyDescent="0.25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</row>
    <row r="1270" spans="1:10" x14ac:dyDescent="0.25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</row>
    <row r="1271" spans="1:10" x14ac:dyDescent="0.25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</row>
    <row r="1272" spans="1:10" x14ac:dyDescent="0.25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</row>
    <row r="1273" spans="1:10" x14ac:dyDescent="0.25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</row>
    <row r="1274" spans="1:10" x14ac:dyDescent="0.25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</row>
    <row r="1275" spans="1:10" x14ac:dyDescent="0.25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</row>
    <row r="1276" spans="1:10" x14ac:dyDescent="0.25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</row>
    <row r="1277" spans="1:10" x14ac:dyDescent="0.25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</row>
    <row r="1278" spans="1:10" x14ac:dyDescent="0.25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</row>
    <row r="1279" spans="1:10" x14ac:dyDescent="0.25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</row>
    <row r="1280" spans="1:10" x14ac:dyDescent="0.25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</row>
    <row r="1281" spans="1:10" x14ac:dyDescent="0.25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</row>
    <row r="1282" spans="1:10" x14ac:dyDescent="0.25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</row>
    <row r="1283" spans="1:10" x14ac:dyDescent="0.25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</row>
    <row r="1284" spans="1:10" x14ac:dyDescent="0.25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</row>
    <row r="1285" spans="1:10" x14ac:dyDescent="0.25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</row>
    <row r="1286" spans="1:10" x14ac:dyDescent="0.25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</row>
    <row r="1287" spans="1:10" x14ac:dyDescent="0.25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</row>
    <row r="1288" spans="1:10" x14ac:dyDescent="0.25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</row>
    <row r="1289" spans="1:10" x14ac:dyDescent="0.25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</row>
    <row r="1290" spans="1:10" x14ac:dyDescent="0.25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</row>
    <row r="1291" spans="1:10" x14ac:dyDescent="0.25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</row>
    <row r="1292" spans="1:10" x14ac:dyDescent="0.25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</row>
    <row r="1293" spans="1:10" x14ac:dyDescent="0.25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</row>
    <row r="1294" spans="1:10" x14ac:dyDescent="0.25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</row>
    <row r="1295" spans="1:10" x14ac:dyDescent="0.25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</row>
    <row r="1296" spans="1:10" x14ac:dyDescent="0.25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</row>
    <row r="1297" spans="1:10" x14ac:dyDescent="0.25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</row>
    <row r="1298" spans="1:10" x14ac:dyDescent="0.25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</row>
    <row r="1299" spans="1:10" x14ac:dyDescent="0.25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</row>
    <row r="1300" spans="1:10" x14ac:dyDescent="0.25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</row>
    <row r="1301" spans="1:10" x14ac:dyDescent="0.25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</row>
    <row r="1302" spans="1:10" x14ac:dyDescent="0.25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</row>
    <row r="1303" spans="1:10" x14ac:dyDescent="0.25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</row>
    <row r="1304" spans="1:10" x14ac:dyDescent="0.25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</row>
    <row r="1305" spans="1:10" x14ac:dyDescent="0.25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</row>
    <row r="1306" spans="1:10" x14ac:dyDescent="0.25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</row>
    <row r="1307" spans="1:10" x14ac:dyDescent="0.25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</row>
    <row r="1308" spans="1:10" x14ac:dyDescent="0.25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</row>
    <row r="1309" spans="1:10" x14ac:dyDescent="0.25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</row>
    <row r="1310" spans="1:10" x14ac:dyDescent="0.25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</row>
    <row r="1311" spans="1:10" x14ac:dyDescent="0.25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</row>
    <row r="1312" spans="1:10" x14ac:dyDescent="0.25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</row>
    <row r="1313" spans="1:10" x14ac:dyDescent="0.25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</row>
    <row r="1314" spans="1:10" x14ac:dyDescent="0.25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</row>
    <row r="1315" spans="1:10" x14ac:dyDescent="0.25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</row>
    <row r="1316" spans="1:10" x14ac:dyDescent="0.25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</row>
    <row r="1317" spans="1:10" x14ac:dyDescent="0.25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</row>
    <row r="1318" spans="1:10" x14ac:dyDescent="0.25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</row>
    <row r="1319" spans="1:10" x14ac:dyDescent="0.25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</row>
    <row r="1320" spans="1:10" x14ac:dyDescent="0.25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</row>
    <row r="1321" spans="1:10" x14ac:dyDescent="0.25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</row>
    <row r="1322" spans="1:10" x14ac:dyDescent="0.25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</row>
    <row r="1323" spans="1:10" x14ac:dyDescent="0.25">
      <c r="A1323" s="30"/>
      <c r="B1323" s="30"/>
      <c r="C1323" s="30"/>
      <c r="D1323" s="30"/>
      <c r="E1323" s="30"/>
      <c r="F1323" s="30"/>
      <c r="G1323" s="30"/>
      <c r="H1323" s="30"/>
      <c r="I1323" s="30"/>
      <c r="J1323" s="30"/>
    </row>
    <row r="1324" spans="1:10" x14ac:dyDescent="0.25">
      <c r="A1324" s="30"/>
      <c r="B1324" s="30"/>
      <c r="C1324" s="30"/>
      <c r="D1324" s="30"/>
      <c r="E1324" s="30"/>
      <c r="F1324" s="30"/>
      <c r="G1324" s="30"/>
      <c r="H1324" s="30"/>
      <c r="I1324" s="30"/>
      <c r="J1324" s="30"/>
    </row>
    <row r="1325" spans="1:10" x14ac:dyDescent="0.25">
      <c r="A1325" s="30"/>
      <c r="B1325" s="30"/>
      <c r="C1325" s="30"/>
      <c r="D1325" s="30"/>
      <c r="E1325" s="30"/>
      <c r="F1325" s="30"/>
      <c r="G1325" s="30"/>
      <c r="H1325" s="30"/>
      <c r="I1325" s="30"/>
      <c r="J1325" s="30"/>
    </row>
    <row r="1326" spans="1:10" x14ac:dyDescent="0.25">
      <c r="A1326" s="30"/>
      <c r="B1326" s="30"/>
      <c r="C1326" s="30"/>
      <c r="D1326" s="30"/>
      <c r="E1326" s="30"/>
      <c r="F1326" s="30"/>
      <c r="G1326" s="30"/>
      <c r="H1326" s="30"/>
      <c r="I1326" s="30"/>
      <c r="J1326" s="30"/>
    </row>
    <row r="1327" spans="1:10" x14ac:dyDescent="0.25">
      <c r="A1327" s="30"/>
      <c r="B1327" s="30"/>
      <c r="C1327" s="30"/>
      <c r="D1327" s="30"/>
      <c r="E1327" s="30"/>
      <c r="F1327" s="30"/>
      <c r="G1327" s="30"/>
      <c r="H1327" s="30"/>
      <c r="I1327" s="30"/>
      <c r="J1327" s="30"/>
    </row>
    <row r="1328" spans="1:10" x14ac:dyDescent="0.25">
      <c r="A1328" s="30"/>
      <c r="B1328" s="30"/>
      <c r="C1328" s="30"/>
      <c r="D1328" s="30"/>
      <c r="E1328" s="30"/>
      <c r="F1328" s="30"/>
      <c r="G1328" s="30"/>
      <c r="H1328" s="30"/>
      <c r="I1328" s="30"/>
      <c r="J1328" s="30"/>
    </row>
    <row r="1329" spans="1:10" x14ac:dyDescent="0.25">
      <c r="A1329" s="30"/>
      <c r="B1329" s="30"/>
      <c r="C1329" s="30"/>
      <c r="D1329" s="30"/>
      <c r="E1329" s="30"/>
      <c r="F1329" s="30"/>
      <c r="G1329" s="30"/>
      <c r="H1329" s="30"/>
      <c r="I1329" s="30"/>
      <c r="J1329" s="30"/>
    </row>
    <row r="1330" spans="1:10" x14ac:dyDescent="0.25">
      <c r="A1330" s="30"/>
      <c r="B1330" s="30"/>
      <c r="C1330" s="30"/>
      <c r="D1330" s="30"/>
      <c r="E1330" s="30"/>
      <c r="F1330" s="30"/>
      <c r="G1330" s="30"/>
      <c r="H1330" s="30"/>
      <c r="I1330" s="30"/>
      <c r="J1330" s="30"/>
    </row>
    <row r="1331" spans="1:10" x14ac:dyDescent="0.25">
      <c r="A1331" s="30"/>
      <c r="B1331" s="30"/>
      <c r="C1331" s="30"/>
      <c r="D1331" s="30"/>
      <c r="E1331" s="30"/>
      <c r="F1331" s="30"/>
      <c r="G1331" s="30"/>
      <c r="H1331" s="30"/>
      <c r="I1331" s="30"/>
      <c r="J1331" s="30"/>
    </row>
  </sheetData>
  <mergeCells count="33">
    <mergeCell ref="A1:AN1"/>
    <mergeCell ref="A2:AN2"/>
    <mergeCell ref="F7:AI7"/>
    <mergeCell ref="A3:AN3"/>
    <mergeCell ref="E4:U4"/>
    <mergeCell ref="A5:B5"/>
    <mergeCell ref="A7:A8"/>
    <mergeCell ref="B7:B8"/>
    <mergeCell ref="U8:W8"/>
    <mergeCell ref="R8:T8"/>
    <mergeCell ref="I8:K8"/>
    <mergeCell ref="L8:N8"/>
    <mergeCell ref="O8:Q8"/>
    <mergeCell ref="G97:I97"/>
    <mergeCell ref="E97:F97"/>
    <mergeCell ref="C97:D97"/>
    <mergeCell ref="C52:D52"/>
    <mergeCell ref="E52:F52"/>
    <mergeCell ref="G52:I52"/>
    <mergeCell ref="A29:AU29"/>
    <mergeCell ref="AG8:AI8"/>
    <mergeCell ref="X8:Z8"/>
    <mergeCell ref="AA8:AC8"/>
    <mergeCell ref="A27:AU27"/>
    <mergeCell ref="A28:AU28"/>
    <mergeCell ref="AL7:AL8"/>
    <mergeCell ref="F8:H8"/>
    <mergeCell ref="AD8:AF8"/>
    <mergeCell ref="C7:C8"/>
    <mergeCell ref="D7:D8"/>
    <mergeCell ref="E7:E8"/>
    <mergeCell ref="AM7:AM8"/>
    <mergeCell ref="AN7:AN8"/>
  </mergeCells>
  <phoneticPr fontId="1" type="noConversion"/>
  <printOptions horizontalCentered="1"/>
  <pageMargins left="0" right="0" top="0.52" bottom="0.39370078740157483" header="0.51181102362204722" footer="0.51181102362204722"/>
  <pageSetup paperSize="9" scale="9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tabColor rgb="FFFFFF00"/>
  </sheetPr>
  <dimension ref="A1:AU1340"/>
  <sheetViews>
    <sheetView topLeftCell="A4" zoomScaleNormal="100" workbookViewId="0">
      <selection activeCell="J36" sqref="J36"/>
    </sheetView>
  </sheetViews>
  <sheetFormatPr defaultColWidth="9.109375" defaultRowHeight="13.2" outlineLevelRow="1" x14ac:dyDescent="0.25"/>
  <cols>
    <col min="1" max="1" width="3.88671875" style="12" customWidth="1"/>
    <col min="2" max="2" width="26.109375" style="12" customWidth="1"/>
    <col min="3" max="3" width="12.109375" style="12" customWidth="1"/>
    <col min="4" max="4" width="23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40" x14ac:dyDescent="0.25">
      <c r="A1" s="493" t="s">
        <v>152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</row>
    <row r="2" spans="1:40" x14ac:dyDescent="0.25">
      <c r="A2" s="493" t="s">
        <v>153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</row>
    <row r="3" spans="1:40" s="22" customFormat="1" x14ac:dyDescent="0.2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</row>
    <row r="4" spans="1:40" s="22" customFormat="1" ht="13.8" x14ac:dyDescent="0.25">
      <c r="A4" s="494" t="s">
        <v>67</v>
      </c>
      <c r="B4" s="494"/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</row>
    <row r="5" spans="1:40" s="22" customFormat="1" ht="15" customHeight="1" x14ac:dyDescent="0.25">
      <c r="A5" s="497" t="s">
        <v>154</v>
      </c>
      <c r="B5" s="497"/>
      <c r="C5" s="497"/>
      <c r="D5" s="497"/>
      <c r="E5" s="497"/>
      <c r="F5" s="497"/>
      <c r="G5" s="497"/>
      <c r="H5" s="497"/>
      <c r="I5" s="497"/>
      <c r="J5" s="497"/>
      <c r="K5" s="497"/>
      <c r="L5" s="497"/>
      <c r="M5" s="497"/>
      <c r="N5" s="497"/>
      <c r="O5" s="497"/>
      <c r="P5" s="497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</row>
    <row r="6" spans="1:40" s="22" customFormat="1" ht="15" customHeight="1" x14ac:dyDescent="0.25">
      <c r="A6" s="498" t="s">
        <v>155</v>
      </c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498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</row>
    <row r="7" spans="1:40" s="22" customFormat="1" x14ac:dyDescent="0.25">
      <c r="A7" s="45"/>
      <c r="B7" s="44"/>
      <c r="C7" s="9"/>
      <c r="D7" s="2"/>
      <c r="H7" s="79"/>
      <c r="I7" s="79"/>
      <c r="J7" s="79"/>
      <c r="K7" s="79"/>
      <c r="L7" s="79"/>
      <c r="M7" s="79"/>
      <c r="N7" s="197" t="e">
        <f>d_1</f>
        <v>#REF!</v>
      </c>
      <c r="Q7" s="79"/>
      <c r="R7" s="79"/>
      <c r="S7" s="79"/>
      <c r="T7" s="79"/>
    </row>
    <row r="8" spans="1:40" s="22" customFormat="1" ht="13.8" x14ac:dyDescent="0.25">
      <c r="A8" s="77" t="s">
        <v>54</v>
      </c>
      <c r="B8" s="77"/>
      <c r="C8" s="9"/>
      <c r="D8" s="2"/>
      <c r="E8" s="78"/>
      <c r="F8" s="78"/>
      <c r="G8" s="79"/>
      <c r="H8" s="78"/>
      <c r="I8" s="78"/>
      <c r="J8" s="78"/>
      <c r="K8" s="78"/>
      <c r="L8" s="78"/>
      <c r="M8" s="78"/>
      <c r="O8" s="46"/>
      <c r="P8" s="198" t="s">
        <v>110</v>
      </c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</row>
    <row r="9" spans="1:40" s="22" customFormat="1" ht="12.75" customHeight="1" x14ac:dyDescent="0.25">
      <c r="A9" s="6" t="e">
        <f>d_4</f>
        <v>#REF!</v>
      </c>
      <c r="B9" s="12"/>
      <c r="C9" s="9"/>
      <c r="D9" s="2"/>
      <c r="H9" s="184" t="s">
        <v>151</v>
      </c>
      <c r="J9" s="89"/>
      <c r="K9" s="89"/>
      <c r="L9" s="18"/>
      <c r="M9" s="18"/>
      <c r="N9" s="18"/>
      <c r="O9" s="18"/>
      <c r="V9" s="59"/>
      <c r="W9" s="58"/>
      <c r="AA9" s="18"/>
      <c r="AB9" s="18"/>
      <c r="AC9" s="18"/>
      <c r="AD9" s="18"/>
      <c r="AE9" s="18"/>
      <c r="AF9" s="18"/>
      <c r="AG9" s="18"/>
      <c r="AH9" s="18"/>
      <c r="AI9" s="18"/>
      <c r="AJ9" s="18"/>
    </row>
    <row r="10" spans="1:40" x14ac:dyDescent="0.25">
      <c r="A10" s="565" t="s">
        <v>45</v>
      </c>
      <c r="B10" s="563" t="s">
        <v>50</v>
      </c>
      <c r="C10" s="563" t="s">
        <v>43</v>
      </c>
      <c r="D10" s="563" t="s">
        <v>68</v>
      </c>
      <c r="E10" s="563" t="s">
        <v>16</v>
      </c>
      <c r="F10" s="569" t="s">
        <v>5</v>
      </c>
      <c r="G10" s="569"/>
      <c r="H10" s="569"/>
      <c r="I10" s="570" t="s">
        <v>6</v>
      </c>
      <c r="J10" s="569" t="s">
        <v>86</v>
      </c>
      <c r="K10" s="569"/>
      <c r="L10" s="570" t="s">
        <v>6</v>
      </c>
      <c r="M10" s="80"/>
      <c r="N10" s="563" t="s">
        <v>17</v>
      </c>
      <c r="O10" s="567" t="s">
        <v>31</v>
      </c>
      <c r="P10" s="567" t="s">
        <v>18</v>
      </c>
    </row>
    <row r="11" spans="1:40" x14ac:dyDescent="0.25">
      <c r="A11" s="566"/>
      <c r="B11" s="564"/>
      <c r="C11" s="564"/>
      <c r="D11" s="564"/>
      <c r="E11" s="564"/>
      <c r="F11" s="80">
        <v>1</v>
      </c>
      <c r="G11" s="80">
        <v>2</v>
      </c>
      <c r="H11" s="80">
        <v>3</v>
      </c>
      <c r="I11" s="570"/>
      <c r="J11" s="80">
        <v>4</v>
      </c>
      <c r="K11" s="80">
        <v>5</v>
      </c>
      <c r="L11" s="570"/>
      <c r="M11" s="80">
        <v>6</v>
      </c>
      <c r="N11" s="564"/>
      <c r="O11" s="568"/>
      <c r="P11" s="568"/>
    </row>
    <row r="12" spans="1:40" ht="13.5" customHeight="1" x14ac:dyDescent="0.25">
      <c r="A12" s="4" t="s">
        <v>19</v>
      </c>
      <c r="B12" s="28" t="e">
        <f>VLOOKUP($E12,УЧАСТНИКИ!$A$5:$K$1141,3,FALSE)</f>
        <v>#N/A</v>
      </c>
      <c r="C12" s="206" t="e">
        <f>VLOOKUP($E12,УЧАСТНИКИ!$A$5:$K$1141,4,FALSE)</f>
        <v>#N/A</v>
      </c>
      <c r="D12" s="119" t="e">
        <f>VLOOKUP($E12,УЧАСТНИКИ!$A$5:$K$1141,5,FALSE)</f>
        <v>#N/A</v>
      </c>
      <c r="E12" s="121"/>
      <c r="F12" s="121"/>
      <c r="G12" s="121"/>
      <c r="H12" s="121"/>
      <c r="I12" s="121"/>
      <c r="J12" s="10"/>
      <c r="K12" s="15"/>
      <c r="L12" s="15"/>
      <c r="M12" s="15"/>
      <c r="N12" s="15"/>
      <c r="O12" s="15"/>
      <c r="P12" s="204" t="s">
        <v>78</v>
      </c>
      <c r="Q12" s="61"/>
      <c r="R12" s="61"/>
    </row>
    <row r="13" spans="1:40" ht="13.5" hidden="1" customHeight="1" outlineLevel="1" x14ac:dyDescent="0.25">
      <c r="A13" s="4"/>
      <c r="B13" s="28"/>
      <c r="C13" s="206"/>
      <c r="D13" s="28"/>
      <c r="E13" s="121"/>
      <c r="F13" s="121"/>
      <c r="G13" s="121"/>
      <c r="H13" s="121"/>
      <c r="I13" s="121"/>
      <c r="J13" s="10"/>
      <c r="K13" s="15"/>
      <c r="L13" s="15"/>
      <c r="M13" s="15"/>
      <c r="N13" s="15"/>
      <c r="O13" s="15"/>
      <c r="P13" s="204"/>
      <c r="Q13" s="61"/>
      <c r="R13" s="61"/>
    </row>
    <row r="14" spans="1:40" ht="13.5" customHeight="1" collapsed="1" x14ac:dyDescent="0.25">
      <c r="A14" s="4" t="s">
        <v>20</v>
      </c>
      <c r="B14" s="28" t="e">
        <f>VLOOKUP($E14,УЧАСТНИКИ!$A$5:$K$1141,3,FALSE)</f>
        <v>#N/A</v>
      </c>
      <c r="C14" s="206" t="e">
        <f>VLOOKUP($E14,УЧАСТНИКИ!$A$5:$K$1141,4,FALSE)</f>
        <v>#N/A</v>
      </c>
      <c r="D14" s="119" t="e">
        <f>VLOOKUP($E14,УЧАСТНИКИ!$A$5:$K$1141,5,FALSE)</f>
        <v>#N/A</v>
      </c>
      <c r="E14" s="121"/>
      <c r="F14" s="121"/>
      <c r="G14" s="121"/>
      <c r="H14" s="121"/>
      <c r="I14" s="121"/>
      <c r="J14" s="10"/>
      <c r="K14" s="15"/>
      <c r="L14" s="15"/>
      <c r="M14" s="15"/>
      <c r="N14" s="15"/>
      <c r="O14" s="15"/>
      <c r="P14" s="204" t="s">
        <v>78</v>
      </c>
      <c r="Q14" s="61"/>
      <c r="R14" s="61"/>
    </row>
    <row r="15" spans="1:40" ht="13.5" hidden="1" customHeight="1" outlineLevel="1" x14ac:dyDescent="0.25">
      <c r="A15" s="4"/>
      <c r="B15" s="28"/>
      <c r="C15" s="206"/>
      <c r="D15" s="119"/>
      <c r="E15" s="121"/>
      <c r="F15" s="121"/>
      <c r="G15" s="121"/>
      <c r="H15" s="121"/>
      <c r="I15" s="121"/>
      <c r="J15" s="10"/>
      <c r="K15" s="15"/>
      <c r="L15" s="15"/>
      <c r="M15" s="15"/>
      <c r="N15" s="15"/>
      <c r="O15" s="15"/>
      <c r="P15" s="204"/>
      <c r="Q15" s="61"/>
      <c r="R15" s="61"/>
    </row>
    <row r="16" spans="1:40" ht="13.5" customHeight="1" collapsed="1" x14ac:dyDescent="0.25">
      <c r="A16" s="4" t="s">
        <v>21</v>
      </c>
      <c r="B16" s="28" t="e">
        <f>VLOOKUP($E16,УЧАСТНИКИ!$A$5:$K$1141,3,FALSE)</f>
        <v>#N/A</v>
      </c>
      <c r="C16" s="206" t="e">
        <f>VLOOKUP($E16,УЧАСТНИКИ!$A$5:$K$1141,4,FALSE)</f>
        <v>#N/A</v>
      </c>
      <c r="D16" s="119" t="e">
        <f>VLOOKUP($E16,УЧАСТНИКИ!$A$5:$K$1141,5,FALSE)</f>
        <v>#N/A</v>
      </c>
      <c r="E16" s="121"/>
      <c r="F16" s="121"/>
      <c r="G16" s="121"/>
      <c r="H16" s="121"/>
      <c r="I16" s="121"/>
      <c r="J16" s="10"/>
      <c r="K16" s="15"/>
      <c r="L16" s="15"/>
      <c r="M16" s="15"/>
      <c r="N16" s="15"/>
      <c r="O16" s="15"/>
      <c r="P16" s="204" t="s">
        <v>78</v>
      </c>
      <c r="Q16" s="61"/>
      <c r="R16" s="61"/>
    </row>
    <row r="17" spans="1:18" ht="13.5" hidden="1" customHeight="1" outlineLevel="1" x14ac:dyDescent="0.25">
      <c r="A17" s="4"/>
      <c r="B17" s="28"/>
      <c r="C17" s="206"/>
      <c r="D17" s="119"/>
      <c r="E17" s="121"/>
      <c r="F17" s="121"/>
      <c r="G17" s="121"/>
      <c r="H17" s="121"/>
      <c r="I17" s="121"/>
      <c r="J17" s="10"/>
      <c r="K17" s="15"/>
      <c r="L17" s="15"/>
      <c r="M17" s="15"/>
      <c r="N17" s="15"/>
      <c r="O17" s="15"/>
      <c r="P17" s="204"/>
      <c r="Q17" s="61"/>
      <c r="R17" s="61"/>
    </row>
    <row r="18" spans="1:18" ht="13.5" customHeight="1" collapsed="1" x14ac:dyDescent="0.25">
      <c r="A18" s="4" t="s">
        <v>22</v>
      </c>
      <c r="B18" s="28" t="e">
        <f>VLOOKUP($E18,УЧАСТНИКИ!$A$5:$K$1141,3,FALSE)</f>
        <v>#N/A</v>
      </c>
      <c r="C18" s="206" t="e">
        <f>VLOOKUP($E18,УЧАСТНИКИ!$A$5:$K$1141,4,FALSE)</f>
        <v>#N/A</v>
      </c>
      <c r="D18" s="119" t="e">
        <f>VLOOKUP($E18,УЧАСТНИКИ!$A$5:$K$1141,5,FALSE)</f>
        <v>#N/A</v>
      </c>
      <c r="E18" s="121"/>
      <c r="F18" s="121"/>
      <c r="G18" s="121"/>
      <c r="H18" s="121"/>
      <c r="I18" s="121"/>
      <c r="J18" s="10"/>
      <c r="K18" s="15"/>
      <c r="L18" s="15"/>
      <c r="M18" s="15"/>
      <c r="N18" s="15"/>
      <c r="O18" s="15"/>
      <c r="P18" s="204"/>
      <c r="Q18" s="61"/>
      <c r="R18" s="61"/>
    </row>
    <row r="19" spans="1:18" ht="13.5" hidden="1" customHeight="1" outlineLevel="1" x14ac:dyDescent="0.25">
      <c r="A19" s="4"/>
      <c r="B19" s="28"/>
      <c r="C19" s="206"/>
      <c r="D19" s="119"/>
      <c r="E19" s="121"/>
      <c r="F19" s="121"/>
      <c r="G19" s="121"/>
      <c r="H19" s="121"/>
      <c r="I19" s="121"/>
      <c r="J19" s="10"/>
      <c r="K19" s="15"/>
      <c r="L19" s="15"/>
      <c r="M19" s="15"/>
      <c r="N19" s="15"/>
      <c r="O19" s="15"/>
      <c r="P19" s="204"/>
      <c r="Q19" s="61"/>
      <c r="R19" s="61"/>
    </row>
    <row r="20" spans="1:18" ht="13.5" customHeight="1" collapsed="1" x14ac:dyDescent="0.25">
      <c r="A20" s="4" t="s">
        <v>23</v>
      </c>
      <c r="B20" s="28" t="e">
        <f>VLOOKUP($E20,УЧАСТНИКИ!$A$5:$K$1141,3,FALSE)</f>
        <v>#N/A</v>
      </c>
      <c r="C20" s="206" t="e">
        <f>VLOOKUP($E20,УЧАСТНИКИ!$A$5:$K$1141,4,FALSE)</f>
        <v>#N/A</v>
      </c>
      <c r="D20" s="119" t="e">
        <f>VLOOKUP($E20,УЧАСТНИКИ!$A$5:$K$1141,5,FALSE)</f>
        <v>#N/A</v>
      </c>
      <c r="E20" s="121"/>
      <c r="F20" s="121"/>
      <c r="G20" s="121"/>
      <c r="H20" s="121"/>
      <c r="I20" s="121"/>
      <c r="J20" s="10"/>
      <c r="K20" s="15"/>
      <c r="L20" s="15"/>
      <c r="M20" s="15"/>
      <c r="N20" s="15"/>
      <c r="O20" s="15"/>
      <c r="P20" s="204"/>
      <c r="Q20" s="61"/>
      <c r="R20" s="61"/>
    </row>
    <row r="21" spans="1:18" ht="13.5" hidden="1" customHeight="1" outlineLevel="1" x14ac:dyDescent="0.25">
      <c r="A21" s="4"/>
      <c r="B21" s="28"/>
      <c r="C21" s="206"/>
      <c r="D21" s="119"/>
      <c r="E21" s="121"/>
      <c r="F21" s="121"/>
      <c r="G21" s="121"/>
      <c r="H21" s="121"/>
      <c r="I21" s="121"/>
      <c r="J21" s="10"/>
      <c r="K21" s="15"/>
      <c r="L21" s="15"/>
      <c r="M21" s="15"/>
      <c r="N21" s="15"/>
      <c r="O21" s="15"/>
      <c r="P21" s="204"/>
      <c r="Q21" s="61"/>
      <c r="R21" s="61"/>
    </row>
    <row r="22" spans="1:18" ht="13.5" customHeight="1" collapsed="1" x14ac:dyDescent="0.25">
      <c r="A22" s="4" t="s">
        <v>24</v>
      </c>
      <c r="B22" s="28" t="e">
        <f>VLOOKUP($E22,УЧАСТНИКИ!$A$5:$K$1141,3,FALSE)</f>
        <v>#N/A</v>
      </c>
      <c r="C22" s="206" t="e">
        <f>VLOOKUP($E22,УЧАСТНИКИ!$A$5:$K$1141,4,FALSE)</f>
        <v>#N/A</v>
      </c>
      <c r="D22" s="119" t="e">
        <f>VLOOKUP($E22,УЧАСТНИКИ!$A$5:$K$1141,5,FALSE)</f>
        <v>#N/A</v>
      </c>
      <c r="E22" s="144"/>
      <c r="F22" s="121"/>
      <c r="G22" s="121"/>
      <c r="H22" s="121"/>
      <c r="I22" s="121"/>
      <c r="J22" s="10"/>
      <c r="K22" s="15"/>
      <c r="L22" s="15"/>
      <c r="M22" s="15"/>
      <c r="N22" s="15"/>
      <c r="O22" s="15"/>
      <c r="P22" s="204"/>
      <c r="Q22" s="61"/>
      <c r="R22" s="61"/>
    </row>
    <row r="23" spans="1:18" ht="13.5" hidden="1" customHeight="1" outlineLevel="1" x14ac:dyDescent="0.25">
      <c r="A23" s="4"/>
      <c r="B23" s="28"/>
      <c r="C23" s="206"/>
      <c r="D23" s="119"/>
      <c r="E23" s="121"/>
      <c r="F23" s="121"/>
      <c r="G23" s="121"/>
      <c r="H23" s="121"/>
      <c r="I23" s="121"/>
      <c r="J23" s="10"/>
      <c r="K23" s="15"/>
      <c r="L23" s="15"/>
      <c r="M23" s="15"/>
      <c r="N23" s="15"/>
      <c r="O23" s="15"/>
      <c r="P23" s="204"/>
      <c r="Q23" s="61"/>
      <c r="R23" s="61"/>
    </row>
    <row r="24" spans="1:18" ht="13.5" customHeight="1" collapsed="1" x14ac:dyDescent="0.25">
      <c r="A24" s="4" t="s">
        <v>25</v>
      </c>
      <c r="B24" s="28" t="e">
        <f>VLOOKUP($E24,УЧАСТНИКИ!$A$5:$K$1141,3,FALSE)</f>
        <v>#N/A</v>
      </c>
      <c r="C24" s="206" t="e">
        <f>VLOOKUP($E24,УЧАСТНИКИ!$A$5:$K$1141,4,FALSE)</f>
        <v>#N/A</v>
      </c>
      <c r="D24" s="119" t="e">
        <f>VLOOKUP($E24,УЧАСТНИКИ!$A$5:$K$1141,5,FALSE)</f>
        <v>#N/A</v>
      </c>
      <c r="E24" s="121"/>
      <c r="F24" s="121"/>
      <c r="G24" s="121"/>
      <c r="H24" s="121"/>
      <c r="I24" s="121"/>
      <c r="J24" s="10"/>
      <c r="K24" s="15"/>
      <c r="L24" s="15"/>
      <c r="M24" s="15"/>
      <c r="N24" s="15"/>
      <c r="O24" s="15"/>
      <c r="P24" s="204"/>
      <c r="Q24" s="61"/>
      <c r="R24" s="61"/>
    </row>
    <row r="25" spans="1:18" ht="13.5" hidden="1" customHeight="1" outlineLevel="1" x14ac:dyDescent="0.25">
      <c r="A25" s="4"/>
      <c r="B25" s="28"/>
      <c r="C25" s="206"/>
      <c r="D25" s="119"/>
      <c r="E25" s="121"/>
      <c r="F25" s="121"/>
      <c r="G25" s="121"/>
      <c r="H25" s="121"/>
      <c r="I25" s="121"/>
      <c r="J25" s="10"/>
      <c r="K25" s="15"/>
      <c r="L25" s="15"/>
      <c r="M25" s="15"/>
      <c r="N25" s="15"/>
      <c r="O25" s="15"/>
      <c r="P25" s="204"/>
      <c r="Q25" s="61"/>
      <c r="R25" s="61"/>
    </row>
    <row r="26" spans="1:18" ht="13.5" customHeight="1" collapsed="1" x14ac:dyDescent="0.25">
      <c r="A26" s="4" t="s">
        <v>57</v>
      </c>
      <c r="B26" s="28" t="e">
        <f>VLOOKUP($E26,УЧАСТНИКИ!$A$5:$K$1141,3,FALSE)</f>
        <v>#N/A</v>
      </c>
      <c r="C26" s="206" t="e">
        <f>VLOOKUP($E26,УЧАСТНИКИ!$A$5:$K$1141,4,FALSE)</f>
        <v>#N/A</v>
      </c>
      <c r="D26" s="119" t="e">
        <f>VLOOKUP($E26,УЧАСТНИКИ!$A$5:$K$1141,5,FALSE)</f>
        <v>#N/A</v>
      </c>
      <c r="E26" s="121"/>
      <c r="F26" s="121"/>
      <c r="G26" s="121"/>
      <c r="H26" s="121"/>
      <c r="I26" s="121"/>
      <c r="J26" s="10"/>
      <c r="K26" s="15"/>
      <c r="L26" s="15"/>
      <c r="M26" s="15"/>
      <c r="N26" s="15"/>
      <c r="O26" s="15"/>
      <c r="P26" s="204"/>
      <c r="Q26" s="61"/>
      <c r="R26" s="61"/>
    </row>
    <row r="27" spans="1:18" ht="13.5" hidden="1" customHeight="1" outlineLevel="1" x14ac:dyDescent="0.25">
      <c r="A27" s="4"/>
      <c r="B27" s="28"/>
      <c r="C27" s="206"/>
      <c r="D27" s="119"/>
      <c r="E27" s="121"/>
      <c r="F27" s="121"/>
      <c r="G27" s="121"/>
      <c r="H27" s="121"/>
      <c r="I27" s="121"/>
      <c r="J27" s="10"/>
      <c r="K27" s="15"/>
      <c r="L27" s="15"/>
      <c r="M27" s="15"/>
      <c r="N27" s="15"/>
      <c r="O27" s="15"/>
      <c r="P27" s="204"/>
      <c r="Q27" s="61"/>
      <c r="R27" s="61"/>
    </row>
    <row r="28" spans="1:18" ht="13.5" customHeight="1" collapsed="1" x14ac:dyDescent="0.25">
      <c r="A28" s="4" t="s">
        <v>63</v>
      </c>
      <c r="B28" s="28" t="e">
        <f>VLOOKUP($E28,УЧАСТНИКИ!$A$5:$K$1141,3,FALSE)</f>
        <v>#N/A</v>
      </c>
      <c r="C28" s="206" t="e">
        <f>VLOOKUP($E28,УЧАСТНИКИ!$A$5:$K$1141,4,FALSE)</f>
        <v>#N/A</v>
      </c>
      <c r="D28" s="119" t="e">
        <f>VLOOKUP($E28,УЧАСТНИКИ!$A$5:$K$1141,5,FALSE)</f>
        <v>#N/A</v>
      </c>
      <c r="E28" s="121"/>
      <c r="F28" s="121"/>
      <c r="G28" s="121"/>
      <c r="H28" s="121"/>
      <c r="I28" s="121"/>
      <c r="J28" s="10"/>
      <c r="K28" s="15"/>
      <c r="L28" s="15"/>
      <c r="M28" s="15"/>
      <c r="N28" s="15"/>
      <c r="O28" s="15"/>
      <c r="P28" s="204"/>
      <c r="Q28" s="61"/>
      <c r="R28" s="61"/>
    </row>
    <row r="29" spans="1:18" ht="13.5" hidden="1" customHeight="1" outlineLevel="1" x14ac:dyDescent="0.25">
      <c r="A29" s="4"/>
      <c r="B29" s="28"/>
      <c r="C29" s="206"/>
      <c r="D29" s="119"/>
      <c r="E29" s="121"/>
      <c r="F29" s="121"/>
      <c r="G29" s="121"/>
      <c r="H29" s="121"/>
      <c r="I29" s="121"/>
      <c r="J29" s="10"/>
      <c r="K29" s="15"/>
      <c r="L29" s="15"/>
      <c r="M29" s="15"/>
      <c r="N29" s="15"/>
      <c r="O29" s="15"/>
      <c r="P29" s="204"/>
      <c r="Q29" s="61"/>
      <c r="R29" s="61"/>
    </row>
    <row r="30" spans="1:18" ht="13.5" customHeight="1" collapsed="1" x14ac:dyDescent="0.25">
      <c r="A30" s="4" t="s">
        <v>62</v>
      </c>
      <c r="B30" s="28" t="e">
        <f>VLOOKUP($E30,УЧАСТНИКИ!$A$5:$K$1141,3,FALSE)</f>
        <v>#N/A</v>
      </c>
      <c r="C30" s="206" t="e">
        <f>VLOOKUP($E30,УЧАСТНИКИ!$A$5:$K$1141,4,FALSE)</f>
        <v>#N/A</v>
      </c>
      <c r="D30" s="119" t="e">
        <f>VLOOKUP($E30,УЧАСТНИКИ!$A$5:$K$1141,5,FALSE)</f>
        <v>#N/A</v>
      </c>
      <c r="E30" s="121"/>
      <c r="F30" s="121"/>
      <c r="G30" s="121"/>
      <c r="H30" s="121"/>
      <c r="I30" s="121"/>
      <c r="J30" s="10"/>
      <c r="K30" s="15"/>
      <c r="L30" s="15"/>
      <c r="M30" s="15"/>
      <c r="N30" s="15"/>
      <c r="O30" s="15"/>
      <c r="P30" s="204" t="s">
        <v>78</v>
      </c>
      <c r="Q30" s="61"/>
      <c r="R30" s="61"/>
    </row>
    <row r="31" spans="1:18" ht="13.5" hidden="1" customHeight="1" outlineLevel="1" x14ac:dyDescent="0.25">
      <c r="A31" s="4" t="s">
        <v>60</v>
      </c>
      <c r="B31" s="28" t="e">
        <f>VLOOKUP($E31,УЧАСТНИКИ!$A$5:$K$1141,3,FALSE)</f>
        <v>#N/A</v>
      </c>
      <c r="C31" s="206" t="e">
        <f>VLOOKUP($E31,УЧАСТНИКИ!$A$5:$K$1141,4,FALSE)</f>
        <v>#N/A</v>
      </c>
      <c r="D31" s="119" t="e">
        <f>VLOOKUP($E31,УЧАСТНИКИ!$A$5:$K$1141,5,FALSE)</f>
        <v>#N/A</v>
      </c>
      <c r="E31" s="121"/>
      <c r="F31" s="121"/>
      <c r="G31" s="121"/>
      <c r="H31" s="121"/>
      <c r="I31" s="121"/>
      <c r="J31" s="10"/>
      <c r="K31" s="15"/>
      <c r="L31" s="15"/>
      <c r="M31" s="15"/>
      <c r="N31" s="15"/>
      <c r="O31" s="15"/>
      <c r="P31" s="204"/>
      <c r="Q31" s="61"/>
      <c r="R31" s="61"/>
    </row>
    <row r="32" spans="1:18" ht="13.5" customHeight="1" collapsed="1" x14ac:dyDescent="0.25">
      <c r="A32" s="4" t="s">
        <v>61</v>
      </c>
      <c r="B32" s="28" t="e">
        <f>VLOOKUP($E32,УЧАСТНИКИ!$A$5:$K$1141,3,FALSE)</f>
        <v>#N/A</v>
      </c>
      <c r="C32" s="206" t="e">
        <f>VLOOKUP($E32,УЧАСТНИКИ!$A$5:$K$1141,4,FALSE)</f>
        <v>#N/A</v>
      </c>
      <c r="D32" s="119" t="e">
        <f>VLOOKUP($E32,УЧАСТНИКИ!$A$5:$K$1141,5,FALSE)</f>
        <v>#N/A</v>
      </c>
      <c r="E32" s="121"/>
      <c r="F32" s="121"/>
      <c r="G32" s="121"/>
      <c r="H32" s="121"/>
      <c r="I32" s="121"/>
      <c r="J32" s="10"/>
      <c r="K32" s="15"/>
      <c r="L32" s="15"/>
      <c r="M32" s="15"/>
      <c r="N32" s="15"/>
      <c r="O32" s="15"/>
      <c r="P32" s="204"/>
      <c r="Q32" s="61"/>
      <c r="R32" s="61"/>
    </row>
    <row r="33" spans="1:18" ht="13.5" hidden="1" customHeight="1" outlineLevel="1" x14ac:dyDescent="0.25">
      <c r="A33" s="4" t="s">
        <v>58</v>
      </c>
      <c r="B33" s="28" t="e">
        <f>VLOOKUP($E33,УЧАСТНИКИ!$A$5:$K$1141,3,FALSE)</f>
        <v>#N/A</v>
      </c>
      <c r="C33" s="206" t="e">
        <f>VLOOKUP($E33,УЧАСТНИКИ!$A$5:$K$1141,4,FALSE)</f>
        <v>#N/A</v>
      </c>
      <c r="D33" s="119" t="e">
        <f>VLOOKUP($E33,УЧАСТНИКИ!$A$5:$K$1141,5,FALSE)</f>
        <v>#N/A</v>
      </c>
      <c r="E33" s="121"/>
      <c r="F33" s="121"/>
      <c r="G33" s="121"/>
      <c r="H33" s="121"/>
      <c r="I33" s="121"/>
      <c r="J33" s="10"/>
      <c r="K33" s="15"/>
      <c r="L33" s="15"/>
      <c r="M33" s="15"/>
      <c r="N33" s="15"/>
      <c r="O33" s="15"/>
      <c r="P33" s="204"/>
      <c r="Q33" s="61"/>
      <c r="R33" s="61"/>
    </row>
    <row r="34" spans="1:18" ht="13.5" customHeight="1" collapsed="1" x14ac:dyDescent="0.25">
      <c r="A34" s="4" t="s">
        <v>60</v>
      </c>
      <c r="B34" s="28" t="e">
        <f>VLOOKUP($E34,УЧАСТНИКИ!$A$5:$K$1141,3,FALSE)</f>
        <v>#N/A</v>
      </c>
      <c r="C34" s="206" t="e">
        <f>VLOOKUP($E34,УЧАСТНИКИ!$A$5:$K$1141,4,FALSE)</f>
        <v>#N/A</v>
      </c>
      <c r="D34" s="119" t="e">
        <f>VLOOKUP($E34,УЧАСТНИКИ!$A$5:$K$1141,5,FALSE)</f>
        <v>#N/A</v>
      </c>
      <c r="E34" s="121"/>
      <c r="F34" s="121"/>
      <c r="G34" s="121"/>
      <c r="H34" s="121"/>
      <c r="I34" s="121"/>
      <c r="J34" s="10"/>
      <c r="K34" s="15"/>
      <c r="L34" s="15"/>
      <c r="M34" s="15"/>
      <c r="N34" s="15"/>
      <c r="O34" s="15"/>
      <c r="P34" s="204" t="s">
        <v>94</v>
      </c>
      <c r="Q34" s="61"/>
      <c r="R34" s="61"/>
    </row>
    <row r="35" spans="1:18" ht="13.5" hidden="1" customHeight="1" outlineLevel="1" x14ac:dyDescent="0.25">
      <c r="A35" s="4" t="s">
        <v>64</v>
      </c>
      <c r="B35" s="28" t="e">
        <f>VLOOKUP($E35,УЧАСТНИКИ!$A$5:$K$1141,3,FALSE)</f>
        <v>#N/A</v>
      </c>
      <c r="C35" s="206" t="e">
        <f>VLOOKUP($E35,УЧАСТНИКИ!$A$5:$K$1141,4,FALSE)</f>
        <v>#N/A</v>
      </c>
      <c r="D35" s="119" t="e">
        <f>VLOOKUP($E35,УЧАСТНИКИ!$A$5:$K$1141,5,FALSE)</f>
        <v>#N/A</v>
      </c>
      <c r="E35" s="121"/>
      <c r="F35" s="121"/>
      <c r="G35" s="121"/>
      <c r="H35" s="121"/>
      <c r="I35" s="121"/>
      <c r="J35" s="10"/>
      <c r="K35" s="15"/>
      <c r="L35" s="15"/>
      <c r="M35" s="15"/>
      <c r="N35" s="15"/>
      <c r="O35" s="15"/>
      <c r="P35" s="204"/>
      <c r="Q35" s="61"/>
      <c r="R35" s="61"/>
    </row>
    <row r="36" spans="1:18" ht="13.5" customHeight="1" collapsed="1" x14ac:dyDescent="0.25">
      <c r="A36" s="4" t="s">
        <v>59</v>
      </c>
      <c r="B36" s="28" t="e">
        <f>VLOOKUP($E36,УЧАСТНИКИ!$A$5:$K$1141,3,FALSE)</f>
        <v>#N/A</v>
      </c>
      <c r="C36" s="206" t="e">
        <f>VLOOKUP($E36,УЧАСТНИКИ!$A$5:$K$1141,4,FALSE)</f>
        <v>#N/A</v>
      </c>
      <c r="D36" s="119" t="e">
        <f>VLOOKUP($E36,УЧАСТНИКИ!$A$5:$K$1141,5,FALSE)</f>
        <v>#N/A</v>
      </c>
      <c r="E36" s="121"/>
      <c r="F36" s="121"/>
      <c r="G36" s="121"/>
      <c r="H36" s="121"/>
      <c r="I36" s="121"/>
      <c r="J36" s="10"/>
      <c r="K36" s="15"/>
      <c r="L36" s="15"/>
      <c r="M36" s="15"/>
      <c r="N36" s="15"/>
      <c r="O36" s="15"/>
      <c r="P36" s="204"/>
      <c r="Q36" s="61"/>
      <c r="R36" s="61"/>
    </row>
    <row r="37" spans="1:18" ht="13.5" hidden="1" customHeight="1" outlineLevel="1" x14ac:dyDescent="0.25">
      <c r="A37" s="4" t="s">
        <v>65</v>
      </c>
      <c r="B37" s="28" t="e">
        <f>VLOOKUP($E37,УЧАСТНИКИ!$A$5:$K$1141,3,FALSE)</f>
        <v>#N/A</v>
      </c>
      <c r="C37" s="206" t="e">
        <f>VLOOKUP($E37,УЧАСТНИКИ!$A$5:$K$1141,4,FALSE)</f>
        <v>#N/A</v>
      </c>
      <c r="D37" s="119" t="e">
        <f>VLOOKUP($E37,УЧАСТНИКИ!$A$5:$K$1141,5,FALSE)</f>
        <v>#N/A</v>
      </c>
      <c r="E37" s="121"/>
      <c r="F37" s="121"/>
      <c r="G37" s="121"/>
      <c r="H37" s="121"/>
      <c r="I37" s="121"/>
      <c r="J37" s="10"/>
      <c r="K37" s="15"/>
      <c r="L37" s="15"/>
      <c r="M37" s="15"/>
      <c r="N37" s="15"/>
      <c r="O37" s="15"/>
      <c r="P37" s="204"/>
      <c r="Q37" s="61"/>
      <c r="R37" s="61"/>
    </row>
    <row r="38" spans="1:18" ht="13.5" hidden="1" customHeight="1" collapsed="1" x14ac:dyDescent="0.25">
      <c r="A38" s="4"/>
      <c r="B38" s="28" t="e">
        <f>VLOOKUP($E38,УЧАСТНИКИ!$A$5:$K$1141,3,FALSE)</f>
        <v>#N/A</v>
      </c>
      <c r="C38" s="206" t="e">
        <f>VLOOKUP($E38,УЧАСТНИКИ!$A$5:$K$1141,4,FALSE)</f>
        <v>#N/A</v>
      </c>
      <c r="D38" s="119" t="e">
        <f>VLOOKUP($E38,УЧАСТНИКИ!$A$5:$K$1141,5,FALSE)</f>
        <v>#N/A</v>
      </c>
      <c r="E38" s="121"/>
      <c r="F38" s="121"/>
      <c r="G38" s="121"/>
      <c r="H38" s="121"/>
      <c r="I38" s="121"/>
      <c r="J38" s="10"/>
      <c r="K38" s="15"/>
      <c r="L38" s="15"/>
      <c r="M38" s="15"/>
      <c r="N38" s="15"/>
      <c r="O38" s="15"/>
      <c r="P38" s="204"/>
      <c r="Q38" s="61"/>
      <c r="R38" s="61"/>
    </row>
    <row r="39" spans="1:18" ht="13.5" hidden="1" customHeight="1" outlineLevel="1" x14ac:dyDescent="0.25">
      <c r="A39" s="4"/>
      <c r="B39" s="28" t="e">
        <f>VLOOKUP($E39,УЧАСТНИКИ!$A$5:$K$1141,3,FALSE)</f>
        <v>#N/A</v>
      </c>
      <c r="C39" s="206" t="e">
        <f>VLOOKUP($E39,УЧАСТНИКИ!$A$5:$K$1141,4,FALSE)</f>
        <v>#N/A</v>
      </c>
      <c r="D39" s="119" t="e">
        <f>VLOOKUP($E39,УЧАСТНИКИ!$A$5:$K$1141,5,FALSE)</f>
        <v>#N/A</v>
      </c>
      <c r="E39" s="121"/>
      <c r="F39" s="121"/>
      <c r="G39" s="121"/>
      <c r="H39" s="121"/>
      <c r="I39" s="121"/>
      <c r="J39" s="10"/>
      <c r="K39" s="15"/>
      <c r="L39" s="15"/>
      <c r="M39" s="15"/>
      <c r="N39" s="15"/>
      <c r="O39" s="15"/>
      <c r="P39" s="204"/>
      <c r="Q39" s="61"/>
      <c r="R39" s="61"/>
    </row>
    <row r="40" spans="1:18" ht="13.5" hidden="1" customHeight="1" collapsed="1" x14ac:dyDescent="0.25">
      <c r="A40" s="4"/>
      <c r="B40" s="28" t="e">
        <f>VLOOKUP($E40,УЧАСТНИКИ!$A$5:$K$1141,3,FALSE)</f>
        <v>#N/A</v>
      </c>
      <c r="C40" s="206" t="e">
        <f>VLOOKUP($E40,УЧАСТНИКИ!$A$5:$K$1141,4,FALSE)</f>
        <v>#N/A</v>
      </c>
      <c r="D40" s="119" t="e">
        <f>VLOOKUP($E40,УЧАСТНИКИ!$A$5:$K$1141,5,FALSE)</f>
        <v>#N/A</v>
      </c>
      <c r="E40" s="121"/>
      <c r="F40" s="121"/>
      <c r="G40" s="121"/>
      <c r="H40" s="121"/>
      <c r="I40" s="121"/>
      <c r="J40" s="10"/>
      <c r="K40" s="15"/>
      <c r="L40" s="15"/>
      <c r="M40" s="15"/>
      <c r="N40" s="15"/>
      <c r="O40" s="15"/>
      <c r="P40" s="204"/>
      <c r="Q40" s="61"/>
      <c r="R40" s="61"/>
    </row>
    <row r="41" spans="1:18" ht="13.5" hidden="1" customHeight="1" outlineLevel="1" x14ac:dyDescent="0.25">
      <c r="A41" s="4"/>
      <c r="B41" s="28" t="e">
        <f>VLOOKUP($E41,УЧАСТНИКИ!$A$5:$K$1141,3,FALSE)</f>
        <v>#N/A</v>
      </c>
      <c r="C41" s="206" t="e">
        <f>VLOOKUP($E41,УЧАСТНИКИ!$A$5:$K$1141,4,FALSE)</f>
        <v>#N/A</v>
      </c>
      <c r="D41" s="119" t="e">
        <f>VLOOKUP($E41,УЧАСТНИКИ!$A$5:$K$1141,5,FALSE)</f>
        <v>#N/A</v>
      </c>
      <c r="E41" s="121"/>
      <c r="F41" s="121"/>
      <c r="G41" s="121"/>
      <c r="H41" s="121"/>
      <c r="I41" s="121"/>
      <c r="J41" s="10"/>
      <c r="K41" s="15"/>
      <c r="L41" s="15"/>
      <c r="M41" s="15"/>
      <c r="N41" s="15"/>
      <c r="O41" s="15"/>
      <c r="P41" s="204"/>
      <c r="Q41" s="61"/>
      <c r="R41" s="61"/>
    </row>
    <row r="42" spans="1:18" ht="13.5" hidden="1" customHeight="1" collapsed="1" x14ac:dyDescent="0.25">
      <c r="A42" s="4"/>
      <c r="B42" s="28" t="e">
        <f>VLOOKUP($E42,УЧАСТНИКИ!$A$5:$K$1141,3,FALSE)</f>
        <v>#N/A</v>
      </c>
      <c r="C42" s="206" t="e">
        <f>VLOOKUP($E42,УЧАСТНИКИ!$A$5:$K$1141,4,FALSE)</f>
        <v>#N/A</v>
      </c>
      <c r="D42" s="119" t="e">
        <f>VLOOKUP($E42,УЧАСТНИКИ!$A$5:$K$1141,5,FALSE)</f>
        <v>#N/A</v>
      </c>
      <c r="E42" s="121"/>
      <c r="F42" s="121"/>
      <c r="G42" s="121"/>
      <c r="H42" s="121"/>
      <c r="I42" s="121"/>
      <c r="J42" s="10"/>
      <c r="K42" s="15"/>
      <c r="L42" s="15"/>
      <c r="M42" s="15"/>
      <c r="N42" s="15"/>
      <c r="O42" s="15"/>
      <c r="P42" s="204"/>
      <c r="Q42" s="61"/>
      <c r="R42" s="61"/>
    </row>
    <row r="43" spans="1:18" ht="13.5" hidden="1" customHeight="1" outlineLevel="1" x14ac:dyDescent="0.25">
      <c r="A43" s="4"/>
      <c r="B43" s="28" t="e">
        <f>VLOOKUP($E43,УЧАСТНИКИ!$A$5:$K$1141,3,FALSE)</f>
        <v>#N/A</v>
      </c>
      <c r="C43" s="206" t="e">
        <f>VLOOKUP($E43,УЧАСТНИКИ!$A$5:$K$1141,4,FALSE)</f>
        <v>#N/A</v>
      </c>
      <c r="D43" s="119" t="e">
        <f>VLOOKUP($E43,УЧАСТНИКИ!$A$5:$K$1141,5,FALSE)</f>
        <v>#N/A</v>
      </c>
      <c r="E43" s="121"/>
      <c r="F43" s="121"/>
      <c r="G43" s="121"/>
      <c r="H43" s="121"/>
      <c r="I43" s="121"/>
      <c r="J43" s="10"/>
      <c r="K43" s="15"/>
      <c r="L43" s="15"/>
      <c r="M43" s="15"/>
      <c r="N43" s="15"/>
      <c r="O43" s="15"/>
      <c r="P43" s="204"/>
      <c r="Q43" s="61"/>
      <c r="R43" s="61"/>
    </row>
    <row r="44" spans="1:18" ht="13.5" hidden="1" customHeight="1" collapsed="1" x14ac:dyDescent="0.25">
      <c r="A44" s="4"/>
      <c r="B44" s="28" t="e">
        <f>VLOOKUP($E44,УЧАСТНИКИ!$A$5:$K$1141,3,FALSE)</f>
        <v>#N/A</v>
      </c>
      <c r="C44" s="206" t="e">
        <f>VLOOKUP($E44,УЧАСТНИКИ!$A$5:$K$1141,4,FALSE)</f>
        <v>#N/A</v>
      </c>
      <c r="D44" s="119" t="e">
        <f>VLOOKUP($E44,УЧАСТНИКИ!$A$5:$K$1141,5,FALSE)</f>
        <v>#N/A</v>
      </c>
      <c r="E44" s="121"/>
      <c r="F44" s="121"/>
      <c r="G44" s="121"/>
      <c r="H44" s="121"/>
      <c r="I44" s="121"/>
      <c r="J44" s="10"/>
      <c r="K44" s="15"/>
      <c r="L44" s="15"/>
      <c r="M44" s="15"/>
      <c r="N44" s="15"/>
      <c r="O44" s="15"/>
      <c r="P44" s="204"/>
      <c r="Q44" s="61"/>
      <c r="R44" s="61"/>
    </row>
    <row r="45" spans="1:18" ht="13.5" hidden="1" customHeight="1" outlineLevel="1" x14ac:dyDescent="0.25">
      <c r="A45" s="4"/>
      <c r="B45" s="28" t="e">
        <f>VLOOKUP($E45,УЧАСТНИКИ!$A$5:$K$1141,3,FALSE)</f>
        <v>#N/A</v>
      </c>
      <c r="C45" s="206" t="e">
        <f>VLOOKUP($E45,УЧАСТНИКИ!$A$5:$K$1141,4,FALSE)</f>
        <v>#N/A</v>
      </c>
      <c r="D45" s="119" t="e">
        <f>VLOOKUP($E45,УЧАСТНИКИ!$A$5:$K$1141,5,FALSE)</f>
        <v>#N/A</v>
      </c>
      <c r="E45" s="121"/>
      <c r="F45" s="121"/>
      <c r="G45" s="121"/>
      <c r="H45" s="121"/>
      <c r="I45" s="121"/>
      <c r="J45" s="10"/>
      <c r="K45" s="15"/>
      <c r="L45" s="15"/>
      <c r="M45" s="15"/>
      <c r="N45" s="15"/>
      <c r="O45" s="15"/>
      <c r="P45" s="204"/>
      <c r="Q45" s="61"/>
      <c r="R45" s="61"/>
    </row>
    <row r="46" spans="1:18" ht="13.5" hidden="1" customHeight="1" collapsed="1" x14ac:dyDescent="0.25">
      <c r="A46" s="4"/>
      <c r="B46" s="28" t="e">
        <f>VLOOKUP($E46,УЧАСТНИКИ!$A$5:$K$1141,3,FALSE)</f>
        <v>#N/A</v>
      </c>
      <c r="C46" s="206" t="e">
        <f>VLOOKUP($E46,УЧАСТНИКИ!$A$5:$K$1141,4,FALSE)</f>
        <v>#N/A</v>
      </c>
      <c r="D46" s="119" t="e">
        <f>VLOOKUP($E46,УЧАСТНИКИ!$A$5:$K$1141,5,FALSE)</f>
        <v>#N/A</v>
      </c>
      <c r="E46" s="121"/>
      <c r="F46" s="121"/>
      <c r="G46" s="121"/>
      <c r="H46" s="121"/>
      <c r="I46" s="121"/>
      <c r="J46" s="10"/>
      <c r="K46" s="15"/>
      <c r="L46" s="15"/>
      <c r="M46" s="15"/>
      <c r="N46" s="15"/>
      <c r="O46" s="15"/>
      <c r="P46" s="204"/>
      <c r="Q46" s="61"/>
      <c r="R46" s="61"/>
    </row>
    <row r="47" spans="1:18" ht="13.5" hidden="1" customHeight="1" outlineLevel="1" collapsed="1" x14ac:dyDescent="0.25">
      <c r="A47" s="4"/>
      <c r="B47" s="28" t="e">
        <f>VLOOKUP($E47,УЧАСТНИКИ!$A$5:$K$1141,3,FALSE)</f>
        <v>#N/A</v>
      </c>
      <c r="C47" s="206" t="e">
        <f>VLOOKUP($E47,УЧАСТНИКИ!$A$5:$K$1141,4,FALSE)</f>
        <v>#N/A</v>
      </c>
      <c r="D47" s="119" t="e">
        <f>VLOOKUP($E47,УЧАСТНИКИ!$A$5:$K$1141,5,FALSE)</f>
        <v>#N/A</v>
      </c>
      <c r="E47" s="121"/>
      <c r="F47" s="121"/>
      <c r="G47" s="121"/>
      <c r="H47" s="121"/>
      <c r="I47" s="121"/>
      <c r="J47" s="10"/>
      <c r="K47" s="15"/>
      <c r="L47" s="15"/>
      <c r="M47" s="15"/>
      <c r="N47" s="15"/>
      <c r="O47" s="15"/>
      <c r="P47" s="204"/>
      <c r="Q47" s="61"/>
      <c r="R47" s="61"/>
    </row>
    <row r="48" spans="1:18" ht="13.5" hidden="1" customHeight="1" collapsed="1" x14ac:dyDescent="0.25">
      <c r="A48" s="4"/>
      <c r="B48" s="28" t="e">
        <f>VLOOKUP($E48,УЧАСТНИКИ!$A$5:$K$1141,3,FALSE)</f>
        <v>#N/A</v>
      </c>
      <c r="C48" s="206" t="e">
        <f>VLOOKUP($E48,УЧАСТНИКИ!$A$5:$K$1141,4,FALSE)</f>
        <v>#N/A</v>
      </c>
      <c r="D48" s="119" t="e">
        <f>VLOOKUP($E48,УЧАСТНИКИ!$A$5:$K$1141,5,FALSE)</f>
        <v>#N/A</v>
      </c>
      <c r="E48" s="121"/>
      <c r="F48" s="121"/>
      <c r="G48" s="121"/>
      <c r="H48" s="121"/>
      <c r="I48" s="121"/>
      <c r="J48" s="10"/>
      <c r="K48" s="15"/>
      <c r="L48" s="15"/>
      <c r="M48" s="15"/>
      <c r="N48" s="15"/>
      <c r="O48" s="15"/>
      <c r="P48" s="204"/>
      <c r="Q48" s="61"/>
      <c r="R48" s="61"/>
    </row>
    <row r="49" spans="1:18" ht="13.5" hidden="1" customHeight="1" outlineLevel="1" x14ac:dyDescent="0.25">
      <c r="A49" s="4"/>
      <c r="B49" s="28" t="e">
        <f>VLOOKUP($E49,УЧАСТНИКИ!$A$5:$K$1141,3,FALSE)</f>
        <v>#N/A</v>
      </c>
      <c r="C49" s="206" t="e">
        <f>VLOOKUP($E49,УЧАСТНИКИ!$A$5:$K$1141,4,FALSE)</f>
        <v>#N/A</v>
      </c>
      <c r="D49" s="119" t="e">
        <f>VLOOKUP($E49,УЧАСТНИКИ!$A$5:$K$1141,5,FALSE)</f>
        <v>#N/A</v>
      </c>
      <c r="E49" s="121"/>
      <c r="F49" s="121"/>
      <c r="G49" s="121"/>
      <c r="H49" s="121"/>
      <c r="I49" s="121"/>
      <c r="J49" s="10"/>
      <c r="K49" s="15"/>
      <c r="L49" s="15"/>
      <c r="M49" s="15"/>
      <c r="N49" s="15"/>
      <c r="O49" s="15"/>
      <c r="P49" s="204"/>
      <c r="Q49" s="61"/>
      <c r="R49" s="61"/>
    </row>
    <row r="50" spans="1:18" ht="13.5" hidden="1" customHeight="1" collapsed="1" x14ac:dyDescent="0.25">
      <c r="A50" s="4"/>
      <c r="B50" s="28" t="e">
        <f>VLOOKUP($E50,УЧАСТНИКИ!$A$5:$K$1141,3,FALSE)</f>
        <v>#N/A</v>
      </c>
      <c r="C50" s="206" t="e">
        <f>VLOOKUP($E50,УЧАСТНИКИ!$A$5:$K$1141,4,FALSE)</f>
        <v>#N/A</v>
      </c>
      <c r="D50" s="119" t="e">
        <f>VLOOKUP($E50,УЧАСТНИКИ!$A$5:$K$1141,5,FALSE)</f>
        <v>#N/A</v>
      </c>
      <c r="E50" s="121"/>
      <c r="F50" s="121"/>
      <c r="G50" s="121"/>
      <c r="H50" s="121"/>
      <c r="I50" s="121"/>
      <c r="J50" s="10"/>
      <c r="K50" s="15"/>
      <c r="L50" s="15"/>
      <c r="M50" s="15"/>
      <c r="N50" s="15"/>
      <c r="O50" s="15"/>
      <c r="P50" s="204"/>
      <c r="Q50" s="61"/>
      <c r="R50" s="61"/>
    </row>
    <row r="51" spans="1:18" ht="13.5" hidden="1" customHeight="1" outlineLevel="1" x14ac:dyDescent="0.25">
      <c r="A51" s="4"/>
      <c r="B51" s="28" t="e">
        <f>VLOOKUP($E51,УЧАСТНИКИ!$A$5:$K$1141,3,FALSE)</f>
        <v>#N/A</v>
      </c>
      <c r="C51" s="206" t="e">
        <f>VLOOKUP($E51,УЧАСТНИКИ!$A$5:$K$1141,4,FALSE)</f>
        <v>#N/A</v>
      </c>
      <c r="D51" s="119" t="e">
        <f>VLOOKUP($E51,УЧАСТНИКИ!$A$5:$K$1141,5,FALSE)</f>
        <v>#N/A</v>
      </c>
      <c r="E51" s="121"/>
      <c r="F51" s="121"/>
      <c r="G51" s="121"/>
      <c r="H51" s="121"/>
      <c r="I51" s="121"/>
      <c r="J51" s="10"/>
      <c r="K51" s="15"/>
      <c r="L51" s="15"/>
      <c r="M51" s="15"/>
      <c r="N51" s="15"/>
      <c r="O51" s="15"/>
      <c r="P51" s="204"/>
      <c r="Q51" s="61"/>
      <c r="R51" s="61"/>
    </row>
    <row r="52" spans="1:18" ht="13.5" hidden="1" customHeight="1" collapsed="1" x14ac:dyDescent="0.25">
      <c r="A52" s="4"/>
      <c r="B52" s="28" t="e">
        <f>VLOOKUP($E52,УЧАСТНИКИ!$A$5:$K$1141,3,FALSE)</f>
        <v>#N/A</v>
      </c>
      <c r="C52" s="206" t="e">
        <f>VLOOKUP($E52,УЧАСТНИКИ!$A$5:$K$1141,4,FALSE)</f>
        <v>#N/A</v>
      </c>
      <c r="D52" s="119" t="e">
        <f>VLOOKUP($E52,УЧАСТНИКИ!$A$5:$K$1141,5,FALSE)</f>
        <v>#N/A</v>
      </c>
      <c r="E52" s="121"/>
      <c r="F52" s="121"/>
      <c r="G52" s="121"/>
      <c r="H52" s="121"/>
      <c r="I52" s="121"/>
      <c r="J52" s="10"/>
      <c r="K52" s="15"/>
      <c r="L52" s="15"/>
      <c r="M52" s="15"/>
      <c r="N52" s="15"/>
      <c r="O52" s="15"/>
      <c r="P52" s="204"/>
      <c r="Q52" s="61"/>
      <c r="R52" s="61"/>
    </row>
    <row r="53" spans="1:18" ht="13.5" hidden="1" customHeight="1" outlineLevel="1" x14ac:dyDescent="0.25">
      <c r="A53" s="4"/>
      <c r="B53" s="28" t="e">
        <f>VLOOKUP($E53,УЧАСТНИКИ!$A$5:$K$1141,3,FALSE)</f>
        <v>#N/A</v>
      </c>
      <c r="C53" s="206" t="e">
        <f>VLOOKUP($E53,УЧАСТНИКИ!$A$5:$K$1141,4,FALSE)</f>
        <v>#N/A</v>
      </c>
      <c r="D53" s="119" t="e">
        <f>VLOOKUP($E53,УЧАСТНИКИ!$A$5:$K$1141,5,FALSE)</f>
        <v>#N/A</v>
      </c>
      <c r="E53" s="121"/>
      <c r="F53" s="121"/>
      <c r="G53" s="121"/>
      <c r="H53" s="121"/>
      <c r="I53" s="121"/>
      <c r="J53" s="10"/>
      <c r="K53" s="15"/>
      <c r="L53" s="15"/>
      <c r="M53" s="15"/>
      <c r="N53" s="15"/>
      <c r="O53" s="15"/>
      <c r="P53" s="204"/>
      <c r="Q53" s="61"/>
      <c r="R53" s="61"/>
    </row>
    <row r="54" spans="1:18" ht="13.5" hidden="1" customHeight="1" collapsed="1" x14ac:dyDescent="0.25">
      <c r="A54" s="4"/>
      <c r="B54" s="28" t="e">
        <f>VLOOKUP($E54,УЧАСТНИКИ!$A$5:$K$1141,3,FALSE)</f>
        <v>#N/A</v>
      </c>
      <c r="C54" s="206" t="e">
        <f>VLOOKUP($E54,УЧАСТНИКИ!$A$5:$K$1141,4,FALSE)</f>
        <v>#N/A</v>
      </c>
      <c r="D54" s="119" t="e">
        <f>VLOOKUP($E54,УЧАСТНИКИ!$A$5:$K$1141,5,FALSE)</f>
        <v>#N/A</v>
      </c>
      <c r="E54" s="121"/>
      <c r="F54" s="121"/>
      <c r="G54" s="121"/>
      <c r="H54" s="121"/>
      <c r="I54" s="121"/>
      <c r="J54" s="10"/>
      <c r="K54" s="15"/>
      <c r="L54" s="15"/>
      <c r="M54" s="15"/>
      <c r="N54" s="15"/>
      <c r="O54" s="15"/>
      <c r="P54" s="204"/>
      <c r="Q54" s="61"/>
      <c r="R54" s="61"/>
    </row>
    <row r="55" spans="1:18" ht="13.5" hidden="1" customHeight="1" outlineLevel="1" x14ac:dyDescent="0.25">
      <c r="A55" s="4"/>
      <c r="B55" s="28" t="e">
        <f>VLOOKUP($E55,УЧАСТНИКИ!$A$5:$K$1141,3,FALSE)</f>
        <v>#N/A</v>
      </c>
      <c r="C55" s="206" t="e">
        <f>VLOOKUP($E55,УЧАСТНИКИ!$A$5:$K$1141,4,FALSE)</f>
        <v>#N/A</v>
      </c>
      <c r="D55" s="119" t="e">
        <f>VLOOKUP($E55,УЧАСТНИКИ!$A$5:$K$1141,5,FALSE)</f>
        <v>#N/A</v>
      </c>
      <c r="E55" s="121"/>
      <c r="F55" s="121"/>
      <c r="G55" s="121"/>
      <c r="H55" s="121"/>
      <c r="I55" s="121"/>
      <c r="J55" s="10"/>
      <c r="K55" s="15"/>
      <c r="L55" s="15"/>
      <c r="M55" s="15"/>
      <c r="N55" s="15"/>
      <c r="O55" s="15"/>
      <c r="P55" s="204"/>
      <c r="Q55" s="61"/>
      <c r="R55" s="61"/>
    </row>
    <row r="56" spans="1:18" ht="13.5" hidden="1" customHeight="1" outlineLevel="1" x14ac:dyDescent="0.25">
      <c r="A56" s="4"/>
      <c r="B56" s="28" t="e">
        <f>VLOOKUP($E56,УЧАСТНИКИ!$A$5:$K$1141,3,FALSE)</f>
        <v>#N/A</v>
      </c>
      <c r="C56" s="206" t="e">
        <f>VLOOKUP($E56,УЧАСТНИКИ!$A$5:$K$1141,4,FALSE)</f>
        <v>#N/A</v>
      </c>
      <c r="D56" s="119" t="e">
        <f>VLOOKUP($E56,УЧАСТНИКИ!$A$5:$K$1141,5,FALSE)</f>
        <v>#N/A</v>
      </c>
      <c r="E56" s="14"/>
      <c r="F56" s="14"/>
      <c r="G56" s="14"/>
      <c r="H56" s="14"/>
      <c r="I56" s="14"/>
      <c r="J56" s="10"/>
      <c r="K56" s="15"/>
      <c r="L56" s="15"/>
      <c r="M56" s="15"/>
      <c r="N56" s="15"/>
      <c r="O56" s="15"/>
      <c r="P56" s="204"/>
      <c r="Q56" s="61"/>
      <c r="R56" s="61"/>
    </row>
    <row r="57" spans="1:18" ht="13.5" customHeight="1" collapsed="1" x14ac:dyDescent="0.25">
      <c r="A57" s="4" t="s">
        <v>58</v>
      </c>
      <c r="B57" s="28" t="e">
        <f>VLOOKUP($E57,УЧАСТНИКИ!$A$5:$K$1141,3,FALSE)</f>
        <v>#N/A</v>
      </c>
      <c r="C57" s="206" t="e">
        <f>VLOOKUP($E57,УЧАСТНИКИ!$A$5:$K$1141,4,FALSE)</f>
        <v>#N/A</v>
      </c>
      <c r="D57" s="119" t="e">
        <f>VLOOKUP($E57,УЧАСТНИКИ!$A$5:$K$1141,5,FALSE)</f>
        <v>#N/A</v>
      </c>
      <c r="E57" s="109"/>
      <c r="F57" s="14"/>
      <c r="G57" s="14"/>
      <c r="H57" s="14"/>
      <c r="I57" s="14"/>
      <c r="J57" s="10"/>
      <c r="K57" s="15"/>
      <c r="L57" s="15"/>
      <c r="M57" s="15"/>
      <c r="N57" s="15"/>
      <c r="O57" s="15"/>
      <c r="P57" s="204" t="s">
        <v>78</v>
      </c>
      <c r="Q57" s="61"/>
      <c r="R57" s="61"/>
    </row>
    <row r="58" spans="1:18" ht="13.5" hidden="1" customHeight="1" outlineLevel="1" x14ac:dyDescent="0.25">
      <c r="A58" s="4"/>
      <c r="B58" s="28" t="e">
        <f>VLOOKUP($E58,УЧАСТНИКИ!$A$5:$K$1141,3,FALSE)</f>
        <v>#N/A</v>
      </c>
      <c r="C58" s="206" t="e">
        <f>VLOOKUP($E58,УЧАСТНИКИ!$A$5:$K$1141,4,FALSE)</f>
        <v>#N/A</v>
      </c>
      <c r="D58" s="119" t="e">
        <f>VLOOKUP($E58,УЧАСТНИКИ!$A$5:$K$1141,5,FALSE)</f>
        <v>#N/A</v>
      </c>
      <c r="E58" s="14"/>
      <c r="F58" s="14"/>
      <c r="G58" s="14"/>
      <c r="H58" s="14"/>
      <c r="I58" s="14"/>
      <c r="J58" s="10"/>
      <c r="K58" s="15"/>
      <c r="L58" s="15"/>
      <c r="M58" s="15"/>
      <c r="N58" s="15"/>
      <c r="O58" s="15"/>
      <c r="P58" s="204"/>
      <c r="Q58" s="61"/>
      <c r="R58" s="61"/>
    </row>
    <row r="59" spans="1:18" ht="13.5" customHeight="1" collapsed="1" x14ac:dyDescent="0.25">
      <c r="A59" s="4" t="s">
        <v>108</v>
      </c>
      <c r="B59" s="28" t="e">
        <f>VLOOKUP($E59,УЧАСТНИКИ!$A$5:$K$1141,3,FALSE)</f>
        <v>#N/A</v>
      </c>
      <c r="C59" s="206" t="e">
        <f>VLOOKUP($E59,УЧАСТНИКИ!$A$5:$K$1141,4,FALSE)</f>
        <v>#N/A</v>
      </c>
      <c r="D59" s="119" t="e">
        <f>VLOOKUP($E59,УЧАСТНИКИ!$A$5:$K$1141,5,FALSE)</f>
        <v>#N/A</v>
      </c>
      <c r="E59" s="109"/>
      <c r="F59" s="14"/>
      <c r="G59" s="14"/>
      <c r="H59" s="14"/>
      <c r="I59" s="14"/>
      <c r="J59" s="10"/>
      <c r="K59" s="15"/>
      <c r="L59" s="15"/>
      <c r="M59" s="15"/>
      <c r="N59" s="15"/>
      <c r="O59" s="15"/>
      <c r="P59" s="204"/>
      <c r="Q59" s="61"/>
      <c r="R59" s="61"/>
    </row>
    <row r="60" spans="1:18" ht="13.5" hidden="1" customHeight="1" outlineLevel="1" x14ac:dyDescent="0.25">
      <c r="A60" s="4"/>
      <c r="B60" s="28" t="e">
        <f>VLOOKUP($E60,УЧАСТНИКИ!$A$5:$K$1141,3,FALSE)</f>
        <v>#N/A</v>
      </c>
      <c r="C60" s="206" t="e">
        <f>VLOOKUP($E60,УЧАСТНИКИ!$A$5:$K$1141,4,FALSE)</f>
        <v>#N/A</v>
      </c>
      <c r="D60" s="119" t="e">
        <f>VLOOKUP($E60,УЧАСТНИКИ!$A$5:$K$1141,5,FALSE)</f>
        <v>#N/A</v>
      </c>
      <c r="E60" s="14"/>
      <c r="F60" s="14"/>
      <c r="G60" s="14"/>
      <c r="H60" s="14"/>
      <c r="I60" s="14"/>
      <c r="J60" s="10"/>
      <c r="K60" s="15"/>
      <c r="L60" s="15"/>
      <c r="M60" s="15"/>
      <c r="N60" s="15"/>
      <c r="O60" s="15"/>
      <c r="P60" s="204"/>
      <c r="Q60" s="61"/>
      <c r="R60" s="61"/>
    </row>
    <row r="61" spans="1:18" ht="13.5" customHeight="1" collapsed="1" x14ac:dyDescent="0.25">
      <c r="A61" s="4" t="s">
        <v>64</v>
      </c>
      <c r="B61" s="28" t="e">
        <f>VLOOKUP($E61,УЧАСТНИКИ!$A$5:$K$1141,3,FALSE)</f>
        <v>#N/A</v>
      </c>
      <c r="C61" s="206" t="e">
        <f>VLOOKUP($E61,УЧАСТНИКИ!$A$5:$K$1141,4,FALSE)</f>
        <v>#N/A</v>
      </c>
      <c r="D61" s="119" t="e">
        <f>VLOOKUP($E61,УЧАСТНИКИ!$A$5:$K$1141,5,FALSE)</f>
        <v>#N/A</v>
      </c>
      <c r="E61" s="144"/>
      <c r="F61" s="14"/>
      <c r="G61" s="14"/>
      <c r="H61" s="14"/>
      <c r="I61" s="14"/>
      <c r="J61" s="10"/>
      <c r="K61" s="15"/>
      <c r="L61" s="15"/>
      <c r="M61" s="15"/>
      <c r="N61" s="15"/>
      <c r="O61" s="15"/>
      <c r="P61" s="204"/>
      <c r="Q61" s="61"/>
      <c r="R61" s="61"/>
    </row>
    <row r="62" spans="1:18" ht="13.5" hidden="1" customHeight="1" outlineLevel="1" x14ac:dyDescent="0.25">
      <c r="A62" s="4"/>
      <c r="B62" s="28" t="e">
        <f>VLOOKUP($E62,УЧАСТНИКИ!$A$5:$K$1141,3,FALSE)</f>
        <v>#N/A</v>
      </c>
      <c r="C62" s="206" t="e">
        <f>VLOOKUP($E62,УЧАСТНИКИ!$A$5:$K$1141,4,FALSE)</f>
        <v>#N/A</v>
      </c>
      <c r="D62" s="119" t="e">
        <f>VLOOKUP($E62,УЧАСТНИКИ!$A$5:$K$1141,5,FALSE)</f>
        <v>#N/A</v>
      </c>
      <c r="E62" s="14"/>
      <c r="F62" s="14"/>
      <c r="G62" s="14"/>
      <c r="H62" s="14"/>
      <c r="I62" s="14"/>
      <c r="J62" s="10"/>
      <c r="K62" s="15"/>
      <c r="L62" s="15"/>
      <c r="M62" s="15"/>
      <c r="N62" s="15"/>
      <c r="O62" s="15"/>
      <c r="P62" s="11"/>
      <c r="Q62" s="61"/>
      <c r="R62" s="61"/>
    </row>
    <row r="63" spans="1:18" ht="13.5" customHeight="1" collapsed="1" x14ac:dyDescent="0.25">
      <c r="A63" s="4" t="s">
        <v>95</v>
      </c>
      <c r="B63" s="28" t="e">
        <f>VLOOKUP($E63,УЧАСТНИКИ!$A$5:$K$1141,3,FALSE)</f>
        <v>#N/A</v>
      </c>
      <c r="C63" s="206" t="e">
        <f>VLOOKUP($E63,УЧАСТНИКИ!$A$5:$K$1141,4,FALSE)</f>
        <v>#N/A</v>
      </c>
      <c r="D63" s="119"/>
      <c r="E63" s="109"/>
      <c r="F63" s="14"/>
      <c r="G63" s="14"/>
      <c r="H63" s="14"/>
      <c r="I63" s="14"/>
      <c r="J63" s="10"/>
      <c r="K63" s="15"/>
      <c r="L63" s="15"/>
      <c r="M63" s="15"/>
      <c r="N63" s="15"/>
      <c r="O63" s="15"/>
      <c r="P63" s="11"/>
      <c r="Q63" s="61"/>
      <c r="R63" s="61"/>
    </row>
    <row r="64" spans="1:18" ht="13.5" hidden="1" customHeight="1" outlineLevel="1" x14ac:dyDescent="0.25">
      <c r="A64" s="4"/>
      <c r="B64" s="28"/>
      <c r="C64" s="111"/>
      <c r="D64" s="119"/>
      <c r="E64" s="14"/>
      <c r="F64" s="14"/>
      <c r="G64" s="14"/>
      <c r="H64" s="14"/>
      <c r="I64" s="14"/>
      <c r="J64" s="10"/>
      <c r="K64" s="15"/>
      <c r="L64" s="15"/>
      <c r="M64" s="15"/>
      <c r="N64" s="15"/>
      <c r="O64" s="15"/>
      <c r="P64" s="11"/>
      <c r="Q64" s="61"/>
      <c r="R64" s="61"/>
    </row>
    <row r="65" spans="1:18" ht="13.5" hidden="1" customHeight="1" outlineLevel="1" x14ac:dyDescent="0.25">
      <c r="A65" s="4" t="s">
        <v>65</v>
      </c>
      <c r="B65" s="28"/>
      <c r="C65" s="92"/>
      <c r="D65" s="28"/>
      <c r="E65" s="14"/>
      <c r="F65" s="14"/>
      <c r="G65" s="14"/>
      <c r="H65" s="14"/>
      <c r="I65" s="14"/>
      <c r="J65" s="10"/>
      <c r="K65" s="15"/>
      <c r="L65" s="15"/>
      <c r="M65" s="15"/>
      <c r="N65" s="15"/>
      <c r="O65" s="15"/>
      <c r="P65" s="11"/>
      <c r="Q65" s="61"/>
      <c r="R65" s="61"/>
    </row>
    <row r="66" spans="1:18" ht="13.5" hidden="1" customHeight="1" collapsed="1" x14ac:dyDescent="0.25">
      <c r="A66" s="4"/>
      <c r="B66" s="28"/>
      <c r="C66" s="92"/>
      <c r="D66" s="28"/>
      <c r="E66" s="14"/>
      <c r="F66" s="14"/>
      <c r="G66" s="14"/>
      <c r="H66" s="14"/>
      <c r="I66" s="14"/>
      <c r="J66" s="10"/>
      <c r="K66" s="15"/>
      <c r="L66" s="15"/>
      <c r="M66" s="15"/>
      <c r="N66" s="15"/>
      <c r="O66" s="15"/>
      <c r="P66" s="11"/>
      <c r="Q66" s="61"/>
      <c r="R66" s="61"/>
    </row>
    <row r="67" spans="1:18" ht="13.5" hidden="1" customHeight="1" outlineLevel="1" x14ac:dyDescent="0.25">
      <c r="A67" s="4"/>
      <c r="B67" s="28"/>
      <c r="C67" s="11"/>
      <c r="D67" s="28"/>
      <c r="E67" s="14"/>
      <c r="F67" s="14"/>
      <c r="G67" s="14"/>
      <c r="H67" s="14"/>
      <c r="I67" s="14"/>
      <c r="J67" s="10"/>
      <c r="K67" s="15"/>
      <c r="L67" s="15"/>
      <c r="M67" s="15"/>
      <c r="N67" s="15"/>
      <c r="O67" s="15"/>
      <c r="P67" s="11"/>
      <c r="Q67" s="61"/>
      <c r="R67" s="61"/>
    </row>
    <row r="68" spans="1:18" ht="13.5" hidden="1" customHeight="1" collapsed="1" x14ac:dyDescent="0.25">
      <c r="A68" s="4"/>
      <c r="B68" s="28"/>
      <c r="C68" s="11"/>
      <c r="D68" s="28"/>
      <c r="E68" s="14"/>
      <c r="F68" s="14"/>
      <c r="G68" s="14"/>
      <c r="H68" s="14"/>
      <c r="I68" s="14"/>
      <c r="J68" s="10"/>
      <c r="K68" s="15"/>
      <c r="L68" s="15"/>
      <c r="M68" s="15"/>
      <c r="N68" s="15"/>
      <c r="O68" s="15"/>
      <c r="P68" s="11"/>
      <c r="Q68" s="61"/>
      <c r="R68" s="61"/>
    </row>
    <row r="69" spans="1:18" ht="13.5" hidden="1" customHeight="1" outlineLevel="1" x14ac:dyDescent="0.25">
      <c r="A69" s="4"/>
      <c r="B69" s="28"/>
      <c r="C69" s="11"/>
      <c r="D69" s="28"/>
      <c r="E69" s="14"/>
      <c r="F69" s="14"/>
      <c r="G69" s="14"/>
      <c r="H69" s="14"/>
      <c r="I69" s="14"/>
      <c r="J69" s="10"/>
      <c r="K69" s="15"/>
      <c r="L69" s="15"/>
      <c r="M69" s="15"/>
      <c r="N69" s="15"/>
      <c r="O69" s="15"/>
      <c r="P69" s="11"/>
      <c r="Q69" s="61"/>
      <c r="R69" s="61"/>
    </row>
    <row r="70" spans="1:18" ht="13.5" hidden="1" customHeight="1" collapsed="1" x14ac:dyDescent="0.25">
      <c r="A70" s="4"/>
      <c r="B70" s="28"/>
      <c r="C70" s="11"/>
      <c r="D70" s="28"/>
      <c r="E70" s="14"/>
      <c r="F70" s="14"/>
      <c r="G70" s="14"/>
      <c r="H70" s="14"/>
      <c r="I70" s="14"/>
      <c r="J70" s="10"/>
      <c r="K70" s="15"/>
      <c r="L70" s="15"/>
      <c r="M70" s="15"/>
      <c r="N70" s="15"/>
      <c r="O70" s="15"/>
      <c r="P70" s="11"/>
      <c r="Q70" s="61"/>
      <c r="R70" s="61"/>
    </row>
    <row r="71" spans="1:18" ht="13.5" hidden="1" customHeight="1" outlineLevel="1" x14ac:dyDescent="0.25">
      <c r="A71" s="4"/>
      <c r="B71" s="28"/>
      <c r="C71" s="11"/>
      <c r="D71" s="28"/>
      <c r="E71" s="14"/>
      <c r="F71" s="14"/>
      <c r="G71" s="14"/>
      <c r="H71" s="14"/>
      <c r="I71" s="14"/>
      <c r="J71" s="10"/>
      <c r="K71" s="15"/>
      <c r="L71" s="15"/>
      <c r="M71" s="15"/>
      <c r="N71" s="15"/>
      <c r="O71" s="15"/>
      <c r="P71" s="11"/>
      <c r="Q71" s="61"/>
      <c r="R71" s="61"/>
    </row>
    <row r="72" spans="1:18" ht="13.5" hidden="1" customHeight="1" collapsed="1" x14ac:dyDescent="0.25">
      <c r="A72" s="4"/>
      <c r="B72" s="28"/>
      <c r="C72" s="11"/>
      <c r="D72" s="28"/>
      <c r="E72" s="14"/>
      <c r="F72" s="14"/>
      <c r="G72" s="14"/>
      <c r="H72" s="14"/>
      <c r="I72" s="14"/>
      <c r="J72" s="10"/>
      <c r="K72" s="15"/>
      <c r="L72" s="15"/>
      <c r="M72" s="15"/>
      <c r="N72" s="15"/>
      <c r="O72" s="15"/>
      <c r="P72" s="11"/>
      <c r="Q72" s="61"/>
      <c r="R72" s="61"/>
    </row>
    <row r="73" spans="1:18" ht="13.5" hidden="1" customHeight="1" outlineLevel="1" x14ac:dyDescent="0.25">
      <c r="A73" s="4"/>
      <c r="B73" s="28"/>
      <c r="C73" s="11"/>
      <c r="D73" s="28"/>
      <c r="E73" s="14"/>
      <c r="F73" s="14"/>
      <c r="G73" s="14"/>
      <c r="H73" s="14"/>
      <c r="I73" s="14"/>
      <c r="J73" s="10"/>
      <c r="K73" s="15"/>
      <c r="L73" s="15"/>
      <c r="M73" s="15"/>
      <c r="N73" s="15"/>
      <c r="O73" s="15"/>
      <c r="P73" s="11"/>
      <c r="Q73" s="61"/>
      <c r="R73" s="61"/>
    </row>
    <row r="74" spans="1:18" ht="13.5" hidden="1" customHeight="1" collapsed="1" x14ac:dyDescent="0.25">
      <c r="A74" s="4"/>
      <c r="B74" s="28"/>
      <c r="C74" s="11"/>
      <c r="D74" s="28"/>
      <c r="E74" s="14"/>
      <c r="F74" s="14"/>
      <c r="G74" s="14"/>
      <c r="H74" s="14"/>
      <c r="I74" s="14"/>
      <c r="J74" s="10"/>
      <c r="K74" s="15"/>
      <c r="L74" s="15"/>
      <c r="M74" s="15"/>
      <c r="N74" s="15"/>
      <c r="O74" s="15"/>
      <c r="P74" s="11"/>
      <c r="Q74" s="61"/>
      <c r="R74" s="61"/>
    </row>
    <row r="75" spans="1:18" ht="13.5" hidden="1" customHeight="1" outlineLevel="1" collapsed="1" x14ac:dyDescent="0.25">
      <c r="A75" s="4"/>
      <c r="B75" s="28"/>
      <c r="C75" s="11"/>
      <c r="D75" s="28"/>
      <c r="E75" s="14"/>
      <c r="F75" s="14"/>
      <c r="G75" s="14"/>
      <c r="H75" s="14"/>
      <c r="I75" s="14"/>
      <c r="J75" s="10"/>
      <c r="K75" s="15"/>
      <c r="L75" s="15"/>
      <c r="M75" s="15"/>
      <c r="N75" s="15"/>
      <c r="O75" s="15"/>
      <c r="P75" s="11"/>
      <c r="Q75" s="61"/>
      <c r="R75" s="61"/>
    </row>
    <row r="76" spans="1:18" ht="13.5" hidden="1" customHeight="1" collapsed="1" x14ac:dyDescent="0.25">
      <c r="A76" s="4"/>
      <c r="B76" s="28"/>
      <c r="C76" s="11"/>
      <c r="D76" s="28"/>
      <c r="E76" s="14"/>
      <c r="F76" s="14"/>
      <c r="G76" s="14"/>
      <c r="H76" s="14"/>
      <c r="I76" s="14"/>
      <c r="J76" s="10"/>
      <c r="K76" s="15"/>
      <c r="L76" s="15"/>
      <c r="M76" s="15"/>
      <c r="N76" s="15"/>
      <c r="O76" s="15"/>
      <c r="P76" s="11"/>
      <c r="Q76" s="61"/>
      <c r="R76" s="61"/>
    </row>
    <row r="77" spans="1:18" ht="13.5" hidden="1" customHeight="1" outlineLevel="1" x14ac:dyDescent="0.25">
      <c r="A77" s="4"/>
      <c r="B77" s="28"/>
      <c r="C77" s="11"/>
      <c r="D77" s="28"/>
      <c r="E77" s="14"/>
      <c r="F77" s="14"/>
      <c r="G77" s="14"/>
      <c r="H77" s="14"/>
      <c r="I77" s="14"/>
      <c r="J77" s="10"/>
      <c r="K77" s="15"/>
      <c r="L77" s="15"/>
      <c r="M77" s="15"/>
      <c r="N77" s="15"/>
      <c r="O77" s="15"/>
      <c r="P77" s="11"/>
      <c r="Q77" s="61"/>
      <c r="R77" s="61"/>
    </row>
    <row r="78" spans="1:18" ht="13.5" hidden="1" customHeight="1" collapsed="1" x14ac:dyDescent="0.25">
      <c r="A78" s="4"/>
      <c r="B78" s="28"/>
      <c r="C78" s="11"/>
      <c r="D78" s="28"/>
      <c r="E78" s="14"/>
      <c r="F78" s="14"/>
      <c r="G78" s="14"/>
      <c r="H78" s="14"/>
      <c r="I78" s="14"/>
      <c r="J78" s="10"/>
      <c r="K78" s="15"/>
      <c r="L78" s="15"/>
      <c r="M78" s="15"/>
      <c r="N78" s="15"/>
      <c r="O78" s="15"/>
      <c r="P78" s="11"/>
      <c r="Q78" s="61"/>
      <c r="R78" s="61"/>
    </row>
    <row r="79" spans="1:18" ht="13.5" hidden="1" customHeight="1" outlineLevel="1" x14ac:dyDescent="0.25">
      <c r="A79" s="4"/>
      <c r="B79" s="28"/>
      <c r="C79" s="11"/>
      <c r="D79" s="28"/>
      <c r="E79" s="14"/>
      <c r="F79" s="14"/>
      <c r="G79" s="14"/>
      <c r="H79" s="14"/>
      <c r="I79" s="14"/>
      <c r="J79" s="10"/>
      <c r="K79" s="15"/>
      <c r="L79" s="15"/>
      <c r="M79" s="15"/>
      <c r="N79" s="15"/>
      <c r="O79" s="15"/>
      <c r="P79" s="11"/>
      <c r="Q79" s="61"/>
      <c r="R79" s="61"/>
    </row>
    <row r="80" spans="1:18" ht="13.5" hidden="1" customHeight="1" collapsed="1" x14ac:dyDescent="0.25">
      <c r="A80" s="4"/>
      <c r="B80" s="28"/>
      <c r="C80" s="11"/>
      <c r="D80" s="28"/>
      <c r="E80" s="14"/>
      <c r="F80" s="14"/>
      <c r="G80" s="14"/>
      <c r="H80" s="14"/>
      <c r="I80" s="14"/>
      <c r="J80" s="10"/>
      <c r="K80" s="15"/>
      <c r="L80" s="15"/>
      <c r="M80" s="15"/>
      <c r="N80" s="15"/>
      <c r="O80" s="15"/>
      <c r="P80" s="11"/>
      <c r="Q80" s="61"/>
      <c r="R80" s="61"/>
    </row>
    <row r="81" spans="1:47" ht="13.5" hidden="1" customHeight="1" outlineLevel="1" x14ac:dyDescent="0.25">
      <c r="A81" s="4"/>
      <c r="B81" s="28"/>
      <c r="C81" s="11"/>
      <c r="D81" s="28"/>
      <c r="E81" s="14"/>
      <c r="F81" s="14"/>
      <c r="G81" s="14"/>
      <c r="H81" s="14"/>
      <c r="I81" s="14"/>
      <c r="J81" s="10"/>
      <c r="K81" s="15"/>
      <c r="L81" s="15"/>
      <c r="M81" s="15"/>
      <c r="N81" s="15"/>
      <c r="O81" s="15"/>
      <c r="P81" s="11"/>
      <c r="Q81" s="61"/>
      <c r="R81" s="61"/>
    </row>
    <row r="82" spans="1:47" ht="13.5" hidden="1" customHeight="1" collapsed="1" x14ac:dyDescent="0.25">
      <c r="A82" s="4"/>
      <c r="B82" s="28"/>
      <c r="C82" s="11"/>
      <c r="D82" s="28"/>
      <c r="E82" s="14"/>
      <c r="F82" s="14"/>
      <c r="G82" s="14"/>
      <c r="H82" s="14"/>
      <c r="I82" s="14"/>
      <c r="J82" s="10"/>
      <c r="K82" s="15"/>
      <c r="L82" s="15"/>
      <c r="M82" s="15"/>
      <c r="N82" s="15"/>
      <c r="O82" s="15"/>
      <c r="P82" s="11"/>
      <c r="Q82" s="61"/>
      <c r="R82" s="61"/>
    </row>
    <row r="83" spans="1:47" ht="13.5" hidden="1" customHeight="1" outlineLevel="1" x14ac:dyDescent="0.25">
      <c r="A83" s="4"/>
      <c r="B83" s="28"/>
      <c r="C83" s="11"/>
      <c r="D83" s="28"/>
      <c r="E83" s="14"/>
      <c r="F83" s="14"/>
      <c r="G83" s="14"/>
      <c r="H83" s="14"/>
      <c r="I83" s="14"/>
      <c r="J83" s="10"/>
      <c r="K83" s="15"/>
      <c r="L83" s="15"/>
      <c r="M83" s="15"/>
      <c r="N83" s="15"/>
      <c r="O83" s="15"/>
      <c r="P83" s="11" t="e">
        <f>VLOOKUP($E83,УЧАСТНИКИ!$A$5:$K$1141,9,FALSE)</f>
        <v>#N/A</v>
      </c>
      <c r="Q83" s="61"/>
      <c r="R83" s="61"/>
    </row>
    <row r="84" spans="1:47" collapsed="1" x14ac:dyDescent="0.25"/>
    <row r="86" spans="1:47" x14ac:dyDescent="0.25">
      <c r="A86" s="542" t="s">
        <v>2</v>
      </c>
      <c r="B86" s="543"/>
      <c r="C86" s="543"/>
      <c r="D86" s="543"/>
      <c r="E86" s="543"/>
      <c r="F86" s="543"/>
      <c r="G86" s="543"/>
      <c r="H86" s="543"/>
      <c r="I86" s="543"/>
      <c r="J86" s="543"/>
      <c r="K86" s="543"/>
      <c r="L86" s="543"/>
      <c r="M86" s="543"/>
      <c r="N86" s="543"/>
      <c r="O86" s="543"/>
      <c r="P86" s="543"/>
      <c r="Q86" s="543"/>
      <c r="R86" s="543"/>
      <c r="S86" s="543"/>
      <c r="T86" s="543"/>
      <c r="U86" s="543"/>
      <c r="V86" s="543"/>
      <c r="W86" s="543"/>
      <c r="X86" s="543"/>
      <c r="Y86" s="543"/>
      <c r="Z86" s="543"/>
      <c r="AA86" s="543"/>
      <c r="AB86" s="543"/>
      <c r="AC86" s="543"/>
      <c r="AD86" s="543"/>
      <c r="AE86" s="543"/>
      <c r="AF86" s="543"/>
      <c r="AG86" s="543"/>
      <c r="AH86" s="543"/>
      <c r="AI86" s="543"/>
      <c r="AJ86" s="543"/>
      <c r="AK86" s="543"/>
      <c r="AL86" s="543"/>
      <c r="AM86" s="543"/>
      <c r="AN86" s="543"/>
      <c r="AO86" s="543"/>
      <c r="AP86" s="543"/>
      <c r="AQ86" s="543"/>
      <c r="AR86" s="543"/>
      <c r="AS86" s="543"/>
      <c r="AT86" s="543"/>
      <c r="AU86" s="543"/>
    </row>
    <row r="87" spans="1:47" x14ac:dyDescent="0.25">
      <c r="A87" s="542" t="s">
        <v>3</v>
      </c>
      <c r="B87" s="543"/>
      <c r="C87" s="543"/>
      <c r="D87" s="543"/>
      <c r="E87" s="543"/>
      <c r="F87" s="543"/>
      <c r="G87" s="543"/>
      <c r="H87" s="543"/>
      <c r="I87" s="543"/>
      <c r="J87" s="543"/>
      <c r="K87" s="543"/>
      <c r="L87" s="543"/>
      <c r="M87" s="543"/>
      <c r="N87" s="543"/>
      <c r="O87" s="543"/>
      <c r="P87" s="543"/>
      <c r="Q87" s="543"/>
      <c r="R87" s="543"/>
      <c r="S87" s="543"/>
      <c r="T87" s="543"/>
      <c r="U87" s="543"/>
      <c r="V87" s="543"/>
      <c r="W87" s="543"/>
      <c r="X87" s="543"/>
      <c r="Y87" s="543"/>
      <c r="Z87" s="543"/>
      <c r="AA87" s="543"/>
      <c r="AB87" s="543"/>
      <c r="AC87" s="543"/>
      <c r="AD87" s="543"/>
      <c r="AE87" s="543"/>
      <c r="AF87" s="543"/>
      <c r="AG87" s="543"/>
      <c r="AH87" s="543"/>
      <c r="AI87" s="543"/>
      <c r="AJ87" s="543"/>
      <c r="AK87" s="543"/>
      <c r="AL87" s="543"/>
      <c r="AM87" s="543"/>
      <c r="AN87" s="543"/>
      <c r="AO87" s="543"/>
      <c r="AP87" s="543"/>
      <c r="AQ87" s="543"/>
      <c r="AR87" s="543"/>
      <c r="AS87" s="543"/>
      <c r="AT87" s="543"/>
      <c r="AU87" s="543"/>
    </row>
    <row r="88" spans="1:47" x14ac:dyDescent="0.25">
      <c r="A88" s="527" t="s">
        <v>4</v>
      </c>
      <c r="B88" s="527"/>
      <c r="C88" s="527"/>
      <c r="D88" s="527"/>
      <c r="E88" s="527"/>
      <c r="F88" s="527"/>
      <c r="G88" s="527"/>
      <c r="H88" s="527"/>
      <c r="I88" s="527"/>
      <c r="J88" s="527"/>
      <c r="K88" s="527"/>
      <c r="L88" s="527"/>
      <c r="M88" s="527"/>
      <c r="N88" s="527"/>
      <c r="O88" s="527"/>
      <c r="P88" s="527"/>
      <c r="Q88" s="527"/>
      <c r="R88" s="527"/>
      <c r="S88" s="527"/>
      <c r="T88" s="527"/>
      <c r="U88" s="527"/>
      <c r="V88" s="527"/>
      <c r="W88" s="527"/>
      <c r="X88" s="527"/>
      <c r="Y88" s="527"/>
      <c r="Z88" s="527"/>
      <c r="AA88" s="527"/>
      <c r="AB88" s="527"/>
      <c r="AC88" s="527"/>
      <c r="AD88" s="527"/>
      <c r="AE88" s="527"/>
      <c r="AF88" s="527"/>
      <c r="AG88" s="527"/>
      <c r="AH88" s="527"/>
      <c r="AI88" s="527"/>
      <c r="AJ88" s="527"/>
      <c r="AK88" s="527"/>
      <c r="AL88" s="527"/>
      <c r="AM88" s="527"/>
      <c r="AN88" s="527"/>
      <c r="AO88" s="527"/>
      <c r="AP88" s="527"/>
      <c r="AQ88" s="527"/>
      <c r="AR88" s="527"/>
      <c r="AS88" s="527"/>
      <c r="AT88" s="527"/>
      <c r="AU88" s="527"/>
    </row>
    <row r="89" spans="1:47" ht="15.6" x14ac:dyDescent="0.3">
      <c r="A89" s="19"/>
      <c r="B89" s="1"/>
      <c r="C89" s="1"/>
      <c r="D89" s="1"/>
      <c r="E89" s="19"/>
      <c r="F89" s="19"/>
      <c r="G89" s="19"/>
      <c r="H89" s="19"/>
      <c r="I89" s="19"/>
      <c r="J89" s="1"/>
    </row>
    <row r="90" spans="1:47" ht="15.6" x14ac:dyDescent="0.3">
      <c r="A90" s="19"/>
      <c r="B90" s="1"/>
      <c r="C90" s="1"/>
      <c r="D90" s="1"/>
      <c r="E90" s="19"/>
      <c r="F90" s="19"/>
      <c r="G90" s="19"/>
      <c r="H90" s="19"/>
      <c r="I90" s="19"/>
      <c r="J90" s="1"/>
    </row>
    <row r="91" spans="1:47" ht="15.6" x14ac:dyDescent="0.3">
      <c r="A91" s="19"/>
      <c r="B91" s="1"/>
      <c r="C91" s="1"/>
      <c r="D91" s="1"/>
      <c r="E91" s="19"/>
      <c r="F91" s="19"/>
      <c r="G91" s="19"/>
      <c r="H91" s="19"/>
      <c r="I91" s="19"/>
      <c r="J91" s="1"/>
    </row>
    <row r="92" spans="1:47" ht="15.6" x14ac:dyDescent="0.3">
      <c r="A92" s="19"/>
      <c r="B92" s="1"/>
      <c r="C92" s="1"/>
      <c r="D92" s="1"/>
      <c r="E92" s="19"/>
      <c r="F92" s="19"/>
      <c r="G92" s="19"/>
      <c r="H92" s="19"/>
      <c r="I92" s="19"/>
      <c r="J92" s="1"/>
    </row>
    <row r="93" spans="1:47" ht="15.6" x14ac:dyDescent="0.3">
      <c r="A93" s="19"/>
      <c r="B93" s="1"/>
      <c r="C93" s="1"/>
      <c r="D93" s="1"/>
      <c r="E93" s="19"/>
      <c r="F93" s="19"/>
      <c r="G93" s="19"/>
      <c r="H93" s="19"/>
      <c r="I93" s="19"/>
      <c r="J93" s="1"/>
    </row>
    <row r="94" spans="1:47" ht="15.6" x14ac:dyDescent="0.3">
      <c r="A94" s="19"/>
      <c r="B94" s="1"/>
      <c r="C94" s="1"/>
      <c r="D94" s="1"/>
      <c r="E94" s="19"/>
      <c r="F94" s="19"/>
      <c r="G94" s="19"/>
      <c r="H94" s="19"/>
      <c r="I94" s="19"/>
      <c r="J94" s="1"/>
    </row>
    <row r="95" spans="1:47" ht="15.6" x14ac:dyDescent="0.3">
      <c r="A95" s="19"/>
      <c r="B95" s="1"/>
      <c r="C95" s="1"/>
      <c r="D95" s="1"/>
      <c r="E95" s="19"/>
      <c r="F95" s="19"/>
      <c r="G95" s="19"/>
      <c r="H95" s="19"/>
      <c r="I95" s="19"/>
      <c r="J95" s="1"/>
    </row>
    <row r="96" spans="1:47" ht="15.6" x14ac:dyDescent="0.3">
      <c r="A96" s="19"/>
      <c r="B96" s="1"/>
      <c r="C96" s="1"/>
      <c r="D96" s="1"/>
      <c r="E96" s="19"/>
      <c r="F96" s="19"/>
      <c r="G96" s="19"/>
      <c r="H96" s="19"/>
      <c r="I96" s="19"/>
      <c r="J96" s="1"/>
    </row>
    <row r="97" spans="1:10" x14ac:dyDescent="0.25">
      <c r="A97" s="16"/>
      <c r="B97" s="20"/>
      <c r="C97" s="16"/>
      <c r="D97" s="16"/>
      <c r="E97" s="16"/>
      <c r="F97" s="16"/>
      <c r="G97" s="16"/>
      <c r="H97" s="16"/>
      <c r="I97" s="16"/>
      <c r="J97" s="16"/>
    </row>
    <row r="98" spans="1:10" ht="15.6" x14ac:dyDescent="0.3">
      <c r="A98" s="19"/>
      <c r="B98" s="1"/>
      <c r="C98" s="1"/>
      <c r="D98" s="1"/>
      <c r="E98" s="19"/>
      <c r="F98" s="19"/>
      <c r="G98" s="19"/>
      <c r="H98" s="19"/>
      <c r="I98" s="19"/>
      <c r="J98" s="1"/>
    </row>
    <row r="99" spans="1:10" ht="15.6" x14ac:dyDescent="0.3">
      <c r="A99" s="19"/>
      <c r="B99" s="1"/>
      <c r="C99" s="1"/>
      <c r="D99" s="1"/>
      <c r="E99" s="19"/>
      <c r="F99" s="19"/>
      <c r="G99" s="19"/>
      <c r="H99" s="19"/>
      <c r="I99" s="19"/>
      <c r="J99" s="1"/>
    </row>
    <row r="100" spans="1:10" ht="15.6" x14ac:dyDescent="0.3">
      <c r="A100" s="19"/>
      <c r="B100" s="1"/>
      <c r="C100" s="1"/>
      <c r="D100" s="1"/>
      <c r="E100" s="19"/>
      <c r="F100" s="19"/>
      <c r="G100" s="19"/>
      <c r="H100" s="19"/>
      <c r="I100" s="19"/>
      <c r="J100" s="1"/>
    </row>
    <row r="101" spans="1:10" ht="15.6" x14ac:dyDescent="0.3">
      <c r="A101" s="19"/>
      <c r="B101" s="1"/>
      <c r="C101" s="1"/>
      <c r="D101" s="1"/>
      <c r="E101" s="19"/>
      <c r="F101" s="19"/>
      <c r="G101" s="19"/>
      <c r="H101" s="19"/>
      <c r="I101" s="19"/>
      <c r="J101" s="1"/>
    </row>
    <row r="102" spans="1:10" ht="15.6" x14ac:dyDescent="0.3">
      <c r="A102" s="19"/>
      <c r="B102" s="1"/>
      <c r="C102" s="1"/>
      <c r="D102" s="1"/>
      <c r="E102" s="19"/>
      <c r="F102" s="19"/>
      <c r="G102" s="19"/>
      <c r="H102" s="19"/>
      <c r="I102" s="19"/>
      <c r="J102" s="1"/>
    </row>
    <row r="103" spans="1:10" ht="15.6" x14ac:dyDescent="0.3">
      <c r="A103" s="19"/>
      <c r="B103" s="1"/>
      <c r="C103" s="1"/>
      <c r="D103" s="1"/>
      <c r="E103" s="19"/>
      <c r="F103" s="19"/>
      <c r="G103" s="19"/>
      <c r="H103" s="19"/>
      <c r="I103" s="19"/>
      <c r="J103" s="1"/>
    </row>
    <row r="104" spans="1:10" ht="15.6" x14ac:dyDescent="0.3">
      <c r="A104" s="19"/>
      <c r="B104" s="1"/>
      <c r="C104" s="1"/>
      <c r="D104" s="1"/>
      <c r="E104" s="19"/>
      <c r="F104" s="19"/>
      <c r="G104" s="19"/>
      <c r="H104" s="19"/>
      <c r="I104" s="19"/>
      <c r="J104" s="1"/>
    </row>
    <row r="105" spans="1:10" ht="15.6" x14ac:dyDescent="0.3">
      <c r="A105" s="19"/>
      <c r="B105" s="1"/>
      <c r="C105" s="1"/>
      <c r="D105" s="1"/>
      <c r="E105" s="19"/>
      <c r="F105" s="19"/>
      <c r="G105" s="19"/>
      <c r="H105" s="19"/>
      <c r="I105" s="19"/>
      <c r="J105" s="1"/>
    </row>
    <row r="106" spans="1:10" x14ac:dyDescent="0.25">
      <c r="A106" s="19"/>
      <c r="B106" s="21"/>
      <c r="C106" s="528"/>
      <c r="D106" s="528"/>
      <c r="E106" s="529"/>
      <c r="F106" s="529"/>
      <c r="G106" s="528"/>
      <c r="H106" s="528"/>
      <c r="I106" s="528"/>
      <c r="J106" s="19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</row>
    <row r="1281" spans="1:10" x14ac:dyDescent="0.25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</row>
    <row r="1282" spans="1:10" x14ac:dyDescent="0.25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</row>
    <row r="1283" spans="1:10" x14ac:dyDescent="0.25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</row>
    <row r="1284" spans="1:10" x14ac:dyDescent="0.25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</row>
    <row r="1285" spans="1:10" x14ac:dyDescent="0.25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</row>
    <row r="1286" spans="1:10" x14ac:dyDescent="0.25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</row>
    <row r="1287" spans="1:10" x14ac:dyDescent="0.25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</row>
    <row r="1288" spans="1:10" x14ac:dyDescent="0.25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</row>
    <row r="1289" spans="1:10" x14ac:dyDescent="0.25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</row>
    <row r="1290" spans="1:10" x14ac:dyDescent="0.25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</row>
    <row r="1291" spans="1:10" x14ac:dyDescent="0.25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</row>
    <row r="1292" spans="1:10" x14ac:dyDescent="0.25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</row>
    <row r="1293" spans="1:10" x14ac:dyDescent="0.25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</row>
    <row r="1294" spans="1:10" x14ac:dyDescent="0.25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</row>
    <row r="1295" spans="1:10" x14ac:dyDescent="0.25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</row>
    <row r="1296" spans="1:10" x14ac:dyDescent="0.25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</row>
    <row r="1297" spans="1:10" x14ac:dyDescent="0.25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</row>
    <row r="1298" spans="1:10" x14ac:dyDescent="0.25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</row>
    <row r="1299" spans="1:10" x14ac:dyDescent="0.25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</row>
    <row r="1300" spans="1:10" x14ac:dyDescent="0.25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</row>
    <row r="1301" spans="1:10" x14ac:dyDescent="0.25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</row>
    <row r="1302" spans="1:10" x14ac:dyDescent="0.25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</row>
    <row r="1303" spans="1:10" x14ac:dyDescent="0.25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</row>
    <row r="1304" spans="1:10" x14ac:dyDescent="0.25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</row>
    <row r="1305" spans="1:10" x14ac:dyDescent="0.25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</row>
    <row r="1306" spans="1:10" x14ac:dyDescent="0.25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</row>
    <row r="1307" spans="1:10" x14ac:dyDescent="0.25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</row>
    <row r="1308" spans="1:10" x14ac:dyDescent="0.25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</row>
    <row r="1309" spans="1:10" x14ac:dyDescent="0.25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</row>
    <row r="1310" spans="1:10" x14ac:dyDescent="0.25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</row>
    <row r="1311" spans="1:10" x14ac:dyDescent="0.25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</row>
    <row r="1312" spans="1:10" x14ac:dyDescent="0.25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</row>
    <row r="1313" spans="1:10" x14ac:dyDescent="0.25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</row>
    <row r="1314" spans="1:10" x14ac:dyDescent="0.25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</row>
    <row r="1315" spans="1:10" x14ac:dyDescent="0.25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</row>
    <row r="1316" spans="1:10" x14ac:dyDescent="0.25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</row>
    <row r="1317" spans="1:10" x14ac:dyDescent="0.25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</row>
    <row r="1318" spans="1:10" x14ac:dyDescent="0.25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</row>
    <row r="1319" spans="1:10" x14ac:dyDescent="0.25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</row>
    <row r="1320" spans="1:10" x14ac:dyDescent="0.25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</row>
    <row r="1321" spans="1:10" x14ac:dyDescent="0.25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</row>
    <row r="1322" spans="1:10" x14ac:dyDescent="0.25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</row>
    <row r="1323" spans="1:10" x14ac:dyDescent="0.25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</row>
    <row r="1324" spans="1:10" x14ac:dyDescent="0.25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</row>
    <row r="1325" spans="1:10" x14ac:dyDescent="0.25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</row>
    <row r="1326" spans="1:10" x14ac:dyDescent="0.25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</row>
    <row r="1327" spans="1:10" x14ac:dyDescent="0.25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</row>
    <row r="1328" spans="1:10" x14ac:dyDescent="0.25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</row>
    <row r="1329" spans="1:10" x14ac:dyDescent="0.25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</row>
    <row r="1330" spans="1:10" x14ac:dyDescent="0.25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</row>
    <row r="1331" spans="1:10" x14ac:dyDescent="0.25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</row>
    <row r="1332" spans="1:10" x14ac:dyDescent="0.25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</row>
    <row r="1333" spans="1:10" x14ac:dyDescent="0.25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</row>
    <row r="1334" spans="1:10" x14ac:dyDescent="0.25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</row>
    <row r="1335" spans="1:10" x14ac:dyDescent="0.25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</row>
    <row r="1336" spans="1:10" x14ac:dyDescent="0.25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</row>
    <row r="1337" spans="1:10" x14ac:dyDescent="0.25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</row>
    <row r="1338" spans="1:10" x14ac:dyDescent="0.25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</row>
    <row r="1339" spans="1:10" x14ac:dyDescent="0.25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</row>
    <row r="1340" spans="1:10" x14ac:dyDescent="0.25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</row>
  </sheetData>
  <customSheetViews>
    <customSheetView guid="{B28A55F2-F506-44F5-8B45-C06C81F4E83D}" showRuler="0">
      <selection activeCell="N6" sqref="N6"/>
      <pageMargins left="0.78740157480314965" right="0.19685039370078741" top="0.39370078740157483" bottom="0.39370078740157483" header="0.51181102362204722" footer="0.51181102362204722"/>
      <pageSetup paperSize="9" orientation="landscape" horizontalDpi="300" verticalDpi="300" r:id="rId1"/>
      <headerFooter alignWithMargins="0"/>
    </customSheetView>
  </customSheetViews>
  <mergeCells count="23">
    <mergeCell ref="A1:P1"/>
    <mergeCell ref="F10:H10"/>
    <mergeCell ref="I10:I11"/>
    <mergeCell ref="J10:K10"/>
    <mergeCell ref="L10:L11"/>
    <mergeCell ref="C10:C11"/>
    <mergeCell ref="A4:P4"/>
    <mergeCell ref="A5:P5"/>
    <mergeCell ref="A6:P6"/>
    <mergeCell ref="A2:P2"/>
    <mergeCell ref="G106:I106"/>
    <mergeCell ref="E106:F106"/>
    <mergeCell ref="C106:D106"/>
    <mergeCell ref="A88:AU88"/>
    <mergeCell ref="E10:E11"/>
    <mergeCell ref="N10:N11"/>
    <mergeCell ref="A86:AU86"/>
    <mergeCell ref="A10:A11"/>
    <mergeCell ref="P10:P11"/>
    <mergeCell ref="B10:B11"/>
    <mergeCell ref="A87:AU87"/>
    <mergeCell ref="D10:D11"/>
    <mergeCell ref="O10:O11"/>
  </mergeCells>
  <phoneticPr fontId="1" type="noConversion"/>
  <printOptions horizontalCentered="1"/>
  <pageMargins left="0" right="0" top="0.39370078740157483" bottom="0.39370078740157483" header="0.51181102362204722" footer="0.51181102362204722"/>
  <pageSetup paperSize="9" orientation="landscape" horizontalDpi="300" verticalDpi="300" r:id="rId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tabColor rgb="FFFFFF00"/>
  </sheetPr>
  <dimension ref="A1:AU1268"/>
  <sheetViews>
    <sheetView zoomScaleNormal="100" workbookViewId="0">
      <selection activeCell="D37" sqref="D37"/>
    </sheetView>
  </sheetViews>
  <sheetFormatPr defaultColWidth="9.109375" defaultRowHeight="13.2" outlineLevelRow="1" x14ac:dyDescent="0.25"/>
  <cols>
    <col min="1" max="1" width="3.88671875" style="12" customWidth="1"/>
    <col min="2" max="2" width="26" style="12" customWidth="1"/>
    <col min="3" max="3" width="10.109375" style="12" customWidth="1"/>
    <col min="4" max="4" width="31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88671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x14ac:dyDescent="0.25">
      <c r="A1" s="493" t="s">
        <v>152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</row>
    <row r="2" spans="1:39" s="22" customFormat="1" x14ac:dyDescent="0.25">
      <c r="A2" s="493" t="s">
        <v>153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200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</row>
    <row r="3" spans="1:39" s="22" customFormat="1" ht="13.8" x14ac:dyDescent="0.25">
      <c r="A3" s="494" t="s">
        <v>67</v>
      </c>
      <c r="B3" s="494"/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ht="15" customHeight="1" x14ac:dyDescent="0.25">
      <c r="A4" s="497" t="s">
        <v>154</v>
      </c>
      <c r="B4" s="497"/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7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</row>
    <row r="5" spans="1:39" s="22" customFormat="1" ht="15" customHeight="1" x14ac:dyDescent="0.25">
      <c r="A5" s="498" t="s">
        <v>155</v>
      </c>
      <c r="B5" s="498"/>
      <c r="C5" s="498"/>
      <c r="D5" s="498"/>
      <c r="E5" s="498"/>
      <c r="F5" s="498"/>
      <c r="G5" s="498"/>
      <c r="H5" s="498"/>
      <c r="I5" s="498"/>
      <c r="J5" s="498"/>
      <c r="K5" s="498"/>
      <c r="L5" s="498"/>
      <c r="M5" s="498"/>
      <c r="N5" s="498"/>
      <c r="O5" s="498"/>
      <c r="P5" s="205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</row>
    <row r="6" spans="1:39" s="22" customFormat="1" x14ac:dyDescent="0.25">
      <c r="A6" s="45"/>
      <c r="B6" s="44"/>
      <c r="C6" s="9"/>
      <c r="D6" s="2"/>
      <c r="H6" s="79"/>
      <c r="I6" s="79"/>
      <c r="J6" s="79"/>
      <c r="K6" s="79"/>
      <c r="L6" s="79"/>
      <c r="M6" s="79"/>
      <c r="N6" s="197" t="e">
        <f>d_2</f>
        <v>#REF!</v>
      </c>
      <c r="Q6" s="79"/>
      <c r="R6" s="79"/>
      <c r="S6" s="79"/>
      <c r="T6" s="79"/>
    </row>
    <row r="7" spans="1:39" s="22" customFormat="1" ht="13.8" x14ac:dyDescent="0.25">
      <c r="A7" s="77" t="s">
        <v>38</v>
      </c>
      <c r="B7" s="77"/>
      <c r="C7" s="9"/>
      <c r="D7" s="2"/>
      <c r="E7" s="78"/>
      <c r="F7" s="78"/>
      <c r="G7" s="79"/>
      <c r="H7" s="78"/>
      <c r="I7" s="78"/>
      <c r="J7" s="78"/>
      <c r="K7" s="78"/>
      <c r="L7" s="78"/>
      <c r="M7" s="78"/>
      <c r="O7" s="46"/>
      <c r="P7" s="198" t="s">
        <v>107</v>
      </c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</row>
    <row r="8" spans="1:39" s="22" customFormat="1" ht="12.75" customHeight="1" x14ac:dyDescent="0.25">
      <c r="A8" s="6" t="e">
        <f>d_4</f>
        <v>#REF!</v>
      </c>
      <c r="B8" s="12"/>
      <c r="C8" s="9"/>
      <c r="D8" s="2"/>
      <c r="H8" s="184" t="s">
        <v>151</v>
      </c>
      <c r="J8" s="89"/>
      <c r="K8" s="89"/>
      <c r="L8" s="18"/>
      <c r="M8" s="18"/>
      <c r="N8" s="18"/>
      <c r="O8" s="18"/>
      <c r="V8" s="59"/>
      <c r="W8" s="5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9" x14ac:dyDescent="0.25">
      <c r="A9" s="565" t="s">
        <v>45</v>
      </c>
      <c r="B9" s="563" t="s">
        <v>50</v>
      </c>
      <c r="C9" s="563" t="s">
        <v>43</v>
      </c>
      <c r="D9" s="563" t="s">
        <v>68</v>
      </c>
      <c r="E9" s="563" t="s">
        <v>16</v>
      </c>
      <c r="F9" s="569" t="s">
        <v>5</v>
      </c>
      <c r="G9" s="569"/>
      <c r="H9" s="569"/>
      <c r="I9" s="570" t="s">
        <v>6</v>
      </c>
      <c r="J9" s="569" t="s">
        <v>86</v>
      </c>
      <c r="K9" s="569"/>
      <c r="L9" s="570" t="s">
        <v>6</v>
      </c>
      <c r="M9" s="80"/>
      <c r="N9" s="563" t="s">
        <v>17</v>
      </c>
      <c r="O9" s="567" t="s">
        <v>31</v>
      </c>
      <c r="P9" s="567" t="s">
        <v>18</v>
      </c>
    </row>
    <row r="10" spans="1:39" x14ac:dyDescent="0.25">
      <c r="A10" s="566"/>
      <c r="B10" s="564"/>
      <c r="C10" s="564"/>
      <c r="D10" s="564"/>
      <c r="E10" s="564"/>
      <c r="F10" s="80">
        <v>1</v>
      </c>
      <c r="G10" s="80">
        <v>2</v>
      </c>
      <c r="H10" s="80">
        <v>3</v>
      </c>
      <c r="I10" s="570"/>
      <c r="J10" s="80">
        <v>4</v>
      </c>
      <c r="K10" s="80">
        <v>5</v>
      </c>
      <c r="L10" s="570"/>
      <c r="M10" s="80">
        <v>6</v>
      </c>
      <c r="N10" s="564"/>
      <c r="O10" s="568"/>
      <c r="P10" s="568"/>
    </row>
    <row r="11" spans="1:39" ht="13.5" customHeight="1" x14ac:dyDescent="0.25">
      <c r="A11" s="4" t="s">
        <v>19</v>
      </c>
      <c r="B11" s="28" t="e">
        <f>VLOOKUP($E11,УЧАСТНИКИ!$A$5:$K$1141,3,FALSE)</f>
        <v>#N/A</v>
      </c>
      <c r="C11" s="206" t="e">
        <f>VLOOKUP($E11,УЧАСТНИКИ!$A$5:$K$1141,4,FALSE)</f>
        <v>#N/A</v>
      </c>
      <c r="D11" s="28" t="e">
        <f>VLOOKUP($E11,УЧАСТНИКИ!$A$5:$K$1141,5,FALSE)</f>
        <v>#N/A</v>
      </c>
      <c r="E11" s="109"/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13.5" hidden="1" customHeight="1" outlineLevel="1" x14ac:dyDescent="0.25">
      <c r="A12" s="4"/>
      <c r="B12" s="28"/>
      <c r="C12" s="206"/>
      <c r="D12" s="28"/>
      <c r="E12" s="14"/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13.5" customHeight="1" collapsed="1" x14ac:dyDescent="0.25">
      <c r="A13" s="4" t="s">
        <v>20</v>
      </c>
      <c r="B13" s="28" t="e">
        <f>VLOOKUP($E13,УЧАСТНИКИ!$A$5:$K$1141,3,FALSE)</f>
        <v>#N/A</v>
      </c>
      <c r="C13" s="206" t="e">
        <f>VLOOKUP($E13,УЧАСТНИКИ!$A$5:$K$1141,4,FALSE)</f>
        <v>#N/A</v>
      </c>
      <c r="D13" s="28" t="e">
        <f>VLOOKUP($E13,УЧАСТНИКИ!$A$5:$K$1141,5,FALSE)</f>
        <v>#N/A</v>
      </c>
      <c r="E13" s="109"/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13.5" hidden="1" customHeight="1" outlineLevel="1" x14ac:dyDescent="0.25">
      <c r="A14" s="4"/>
      <c r="B14" s="28"/>
      <c r="C14" s="206"/>
      <c r="D14" s="28"/>
      <c r="E14" s="14"/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15.9" customHeight="1" collapsed="1" x14ac:dyDescent="0.25">
      <c r="A15" s="4" t="s">
        <v>21</v>
      </c>
      <c r="B15" s="28" t="e">
        <f>VLOOKUP($E15,УЧАСТНИКИ!$A$5:$K$1141,3,FALSE)</f>
        <v>#N/A</v>
      </c>
      <c r="C15" s="206" t="e">
        <f>VLOOKUP($E15,УЧАСТНИКИ!$A$5:$K$1141,4,FALSE)</f>
        <v>#N/A</v>
      </c>
      <c r="D15" s="28" t="e">
        <f>VLOOKUP($E15,УЧАСТНИКИ!$A$5:$K$1141,5,FALSE)</f>
        <v>#N/A</v>
      </c>
      <c r="E15" s="109"/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13.5" hidden="1" customHeight="1" outlineLevel="1" x14ac:dyDescent="0.25">
      <c r="A16" s="4"/>
      <c r="B16" s="28"/>
      <c r="C16" s="206"/>
      <c r="D16" s="28"/>
      <c r="E16" s="14"/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18" ht="13.5" customHeight="1" collapsed="1" x14ac:dyDescent="0.25">
      <c r="A17" s="4" t="s">
        <v>22</v>
      </c>
      <c r="B17" s="28" t="str">
        <f>VLOOKUP($E17,УЧАСТНИКИ!$A$5:$K$1141,3,FALSE)</f>
        <v>Некипелова Марина Петровна</v>
      </c>
      <c r="C17" s="206" t="str">
        <f>VLOOKUP($E17,УЧАСТНИКИ!$A$5:$K$1141,4,FALSE)</f>
        <v>60 и ст</v>
      </c>
      <c r="D17" s="28" t="str">
        <f>VLOOKUP($E17,УЧАСТНИКИ!$A$5:$K$1141,5,FALSE)</f>
        <v>Шушенский район</v>
      </c>
      <c r="E17" s="144" t="s">
        <v>150</v>
      </c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18" ht="13.5" hidden="1" customHeight="1" outlineLevel="1" x14ac:dyDescent="0.25">
      <c r="A18" s="4"/>
      <c r="B18" s="28"/>
      <c r="C18" s="206"/>
      <c r="D18" s="28"/>
      <c r="E18" s="14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18" ht="13.5" customHeight="1" collapsed="1" x14ac:dyDescent="0.25">
      <c r="A19" s="4" t="s">
        <v>23</v>
      </c>
      <c r="B19" s="28" t="e">
        <f>VLOOKUP($E19,УЧАСТНИКИ!$A$5:$K$1141,3,FALSE)</f>
        <v>#N/A</v>
      </c>
      <c r="C19" s="206" t="e">
        <f>VLOOKUP($E19,УЧАСТНИКИ!$A$5:$K$1141,4,FALSE)</f>
        <v>#N/A</v>
      </c>
      <c r="D19" s="28" t="e">
        <f>VLOOKUP($E19,УЧАСТНИКИ!$A$5:$K$1141,5,FALSE)</f>
        <v>#N/A</v>
      </c>
      <c r="E19" s="109"/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18" ht="13.5" hidden="1" customHeight="1" outlineLevel="1" x14ac:dyDescent="0.25">
      <c r="A20" s="4"/>
      <c r="B20" s="28"/>
      <c r="C20" s="206"/>
      <c r="D20" s="28"/>
      <c r="E20" s="14"/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18" ht="13.5" customHeight="1" collapsed="1" x14ac:dyDescent="0.25">
      <c r="A21" s="4" t="s">
        <v>24</v>
      </c>
      <c r="B21" s="28" t="e">
        <f>VLOOKUP($E21,УЧАСТНИКИ!$A$5:$K$1141,3,FALSE)</f>
        <v>#N/A</v>
      </c>
      <c r="C21" s="206" t="e">
        <f>VLOOKUP($E21,УЧАСТНИКИ!$A$5:$K$1141,4,FALSE)</f>
        <v>#N/A</v>
      </c>
      <c r="D21" s="28" t="e">
        <f>VLOOKUP($E21,УЧАСТНИКИ!$A$5:$K$1141,5,FALSE)</f>
        <v>#N/A</v>
      </c>
      <c r="E21" s="109"/>
      <c r="F21" s="14"/>
      <c r="G21" s="14"/>
      <c r="H21" s="14"/>
      <c r="I21" s="14"/>
      <c r="J21" s="10"/>
      <c r="K21" s="15"/>
      <c r="L21" s="15"/>
      <c r="M21" s="15"/>
      <c r="N21" s="15"/>
      <c r="O21" s="15"/>
      <c r="P21" s="11"/>
      <c r="Q21" s="61"/>
      <c r="R21" s="61"/>
    </row>
    <row r="22" spans="1:18" ht="13.5" hidden="1" customHeight="1" outlineLevel="1" x14ac:dyDescent="0.25">
      <c r="A22" s="4"/>
      <c r="B22" s="28"/>
      <c r="C22" s="206"/>
      <c r="D22" s="28"/>
      <c r="E22" s="14"/>
      <c r="F22" s="14"/>
      <c r="G22" s="14"/>
      <c r="H22" s="14"/>
      <c r="I22" s="14"/>
      <c r="J22" s="10"/>
      <c r="K22" s="15"/>
      <c r="L22" s="15"/>
      <c r="M22" s="15"/>
      <c r="N22" s="15"/>
      <c r="O22" s="15"/>
      <c r="P22" s="11"/>
      <c r="Q22" s="61"/>
      <c r="R22" s="61"/>
    </row>
    <row r="23" spans="1:18" ht="13.5" customHeight="1" collapsed="1" x14ac:dyDescent="0.25">
      <c r="A23" s="4" t="s">
        <v>25</v>
      </c>
      <c r="B23" s="28" t="e">
        <f>VLOOKUP($E23,УЧАСТНИКИ!$A$5:$K$1141,3,FALSE)</f>
        <v>#N/A</v>
      </c>
      <c r="C23" s="206" t="e">
        <f>VLOOKUP($E23,УЧАСТНИКИ!$A$5:$K$1141,4,FALSE)</f>
        <v>#N/A</v>
      </c>
      <c r="D23" s="28" t="e">
        <f>VLOOKUP($E23,УЧАСТНИКИ!$A$5:$K$1141,5,FALSE)</f>
        <v>#N/A</v>
      </c>
      <c r="E23" s="109"/>
      <c r="F23" s="14"/>
      <c r="G23" s="14"/>
      <c r="H23" s="14"/>
      <c r="I23" s="14"/>
      <c r="J23" s="10"/>
      <c r="K23" s="15"/>
      <c r="L23" s="15"/>
      <c r="M23" s="15"/>
      <c r="N23" s="15"/>
      <c r="O23" s="15"/>
      <c r="P23" s="11"/>
      <c r="Q23" s="61"/>
      <c r="R23" s="61"/>
    </row>
    <row r="24" spans="1:18" ht="13.5" hidden="1" customHeight="1" outlineLevel="1" x14ac:dyDescent="0.25">
      <c r="A24" s="4" t="s">
        <v>57</v>
      </c>
      <c r="B24" s="28" t="e">
        <f>VLOOKUP($E24,УЧАСТНИКИ!$A$5:$K$1141,3,FALSE)</f>
        <v>#N/A</v>
      </c>
      <c r="C24" s="206" t="e">
        <f>VLOOKUP($E24,УЧАСТНИКИ!$A$5:$K$1141,4,FALSE)</f>
        <v>#N/A</v>
      </c>
      <c r="D24" s="28" t="e">
        <f>VLOOKUP($E24,УЧАСТНИКИ!$A$5:$K$1141,5,FALSE)</f>
        <v>#N/A</v>
      </c>
      <c r="E24" s="14"/>
      <c r="F24" s="14"/>
      <c r="G24" s="14"/>
      <c r="H24" s="14"/>
      <c r="I24" s="14"/>
      <c r="J24" s="10"/>
      <c r="K24" s="15"/>
      <c r="L24" s="15"/>
      <c r="M24" s="15"/>
      <c r="N24" s="15"/>
      <c r="O24" s="15"/>
      <c r="P24" s="11"/>
      <c r="Q24" s="61"/>
      <c r="R24" s="61"/>
    </row>
    <row r="25" spans="1:18" ht="13.5" customHeight="1" collapsed="1" x14ac:dyDescent="0.25">
      <c r="A25" s="4" t="s">
        <v>57</v>
      </c>
      <c r="B25" s="28" t="e">
        <f>VLOOKUP($E25,УЧАСТНИКИ!$A$5:$K$1141,3,FALSE)</f>
        <v>#N/A</v>
      </c>
      <c r="C25" s="206" t="e">
        <f>VLOOKUP($E25,УЧАСТНИКИ!$A$5:$K$1141,4,FALSE)</f>
        <v>#N/A</v>
      </c>
      <c r="D25" s="28" t="e">
        <f>VLOOKUP($E25,УЧАСТНИКИ!$A$5:$K$1141,5,FALSE)</f>
        <v>#N/A</v>
      </c>
      <c r="E25" s="122"/>
      <c r="F25" s="14"/>
      <c r="G25" s="14"/>
      <c r="H25" s="14"/>
      <c r="I25" s="14"/>
      <c r="J25" s="10"/>
      <c r="K25" s="15"/>
      <c r="L25" s="15"/>
      <c r="M25" s="15"/>
      <c r="N25" s="15"/>
      <c r="O25" s="15"/>
      <c r="P25" s="11"/>
      <c r="Q25" s="61"/>
      <c r="R25" s="61"/>
    </row>
    <row r="26" spans="1:18" ht="13.5" hidden="1" customHeight="1" outlineLevel="1" x14ac:dyDescent="0.25">
      <c r="A26" s="4" t="s">
        <v>62</v>
      </c>
      <c r="B26" s="28" t="e">
        <f>VLOOKUP($E26,УЧАСТНИКИ!$A$5:$K$1141,3,FALSE)</f>
        <v>#N/A</v>
      </c>
      <c r="C26" s="206" t="e">
        <f>VLOOKUP($E26,УЧАСТНИКИ!$A$5:$K$1141,4,FALSE)</f>
        <v>#N/A</v>
      </c>
      <c r="D26" s="28" t="e">
        <f>VLOOKUP($E26,УЧАСТНИКИ!$A$5:$K$1141,5,FALSE)</f>
        <v>#N/A</v>
      </c>
      <c r="E26" s="122"/>
      <c r="F26" s="14"/>
      <c r="G26" s="14"/>
      <c r="H26" s="14"/>
      <c r="I26" s="14"/>
      <c r="J26" s="10"/>
      <c r="K26" s="15"/>
      <c r="L26" s="15"/>
      <c r="M26" s="15"/>
      <c r="N26" s="15"/>
      <c r="O26" s="15"/>
      <c r="P26" s="11"/>
      <c r="Q26" s="61"/>
      <c r="R26" s="61"/>
    </row>
    <row r="27" spans="1:18" ht="13.5" customHeight="1" collapsed="1" x14ac:dyDescent="0.25">
      <c r="A27" s="4" t="s">
        <v>63</v>
      </c>
      <c r="B27" s="28" t="e">
        <f>VLOOKUP($E27,УЧАСТНИКИ!$A$5:$K$1141,3,FALSE)</f>
        <v>#N/A</v>
      </c>
      <c r="C27" s="206" t="e">
        <f>VLOOKUP($E27,УЧАСТНИКИ!$A$5:$K$1141,4,FALSE)</f>
        <v>#N/A</v>
      </c>
      <c r="D27" s="28" t="e">
        <f>VLOOKUP($E27,УЧАСТНИКИ!$A$5:$K$1141,5,FALSE)</f>
        <v>#N/A</v>
      </c>
      <c r="E27" s="122"/>
      <c r="F27" s="14"/>
      <c r="G27" s="14"/>
      <c r="H27" s="14"/>
      <c r="I27" s="14"/>
      <c r="J27" s="10"/>
      <c r="K27" s="15"/>
      <c r="L27" s="15"/>
      <c r="M27" s="15"/>
      <c r="N27" s="15"/>
      <c r="O27" s="15"/>
      <c r="P27" s="11"/>
      <c r="Q27" s="61"/>
      <c r="R27" s="61"/>
    </row>
    <row r="28" spans="1:18" ht="13.5" hidden="1" customHeight="1" outlineLevel="1" x14ac:dyDescent="0.25">
      <c r="A28" s="4" t="s">
        <v>60</v>
      </c>
      <c r="B28" s="28" t="e">
        <f>VLOOKUP($E28,УЧАСТНИКИ!$A$5:$K$1141,3,FALSE)</f>
        <v>#N/A</v>
      </c>
      <c r="C28" s="206" t="e">
        <f>VLOOKUP($E28,УЧАСТНИКИ!$A$5:$K$1141,4,FALSE)</f>
        <v>#N/A</v>
      </c>
      <c r="D28" s="28" t="e">
        <f>VLOOKUP($E28,УЧАСТНИКИ!$A$5:$K$1141,5,FALSE)</f>
        <v>#N/A</v>
      </c>
      <c r="E28" s="14"/>
      <c r="F28" s="14"/>
      <c r="G28" s="14"/>
      <c r="H28" s="14"/>
      <c r="I28" s="14"/>
      <c r="J28" s="10"/>
      <c r="K28" s="15"/>
      <c r="L28" s="15"/>
      <c r="M28" s="15"/>
      <c r="N28" s="15"/>
      <c r="O28" s="15"/>
      <c r="P28" s="11"/>
      <c r="Q28" s="61"/>
      <c r="R28" s="61"/>
    </row>
    <row r="29" spans="1:18" ht="13.5" customHeight="1" collapsed="1" x14ac:dyDescent="0.25">
      <c r="A29" s="4" t="s">
        <v>62</v>
      </c>
      <c r="B29" s="28"/>
      <c r="C29" s="206"/>
      <c r="D29" s="28"/>
      <c r="E29" s="14"/>
      <c r="F29" s="14"/>
      <c r="G29" s="14"/>
      <c r="H29" s="14"/>
      <c r="I29" s="14"/>
      <c r="J29" s="10"/>
      <c r="K29" s="15"/>
      <c r="L29" s="15"/>
      <c r="M29" s="15"/>
      <c r="N29" s="15"/>
      <c r="O29" s="15"/>
      <c r="P29" s="11"/>
      <c r="Q29" s="61"/>
      <c r="R29" s="61"/>
    </row>
    <row r="30" spans="1:18" ht="13.5" hidden="1" customHeight="1" outlineLevel="1" x14ac:dyDescent="0.25">
      <c r="A30" s="4" t="s">
        <v>58</v>
      </c>
      <c r="B30" s="28"/>
      <c r="C30" s="206"/>
      <c r="D30" s="28"/>
      <c r="E30" s="14"/>
      <c r="F30" s="14"/>
      <c r="G30" s="14"/>
      <c r="H30" s="14"/>
      <c r="I30" s="14"/>
      <c r="J30" s="10"/>
      <c r="K30" s="15"/>
      <c r="L30" s="15"/>
      <c r="M30" s="15"/>
      <c r="N30" s="15"/>
      <c r="O30" s="15"/>
      <c r="P30" s="11"/>
      <c r="Q30" s="61"/>
      <c r="R30" s="61"/>
    </row>
    <row r="31" spans="1:18" ht="13.5" customHeight="1" collapsed="1" x14ac:dyDescent="0.25">
      <c r="A31" s="4" t="s">
        <v>61</v>
      </c>
      <c r="B31" s="28"/>
      <c r="C31" s="206"/>
      <c r="D31" s="28"/>
      <c r="E31" s="14"/>
      <c r="F31" s="14"/>
      <c r="G31" s="14"/>
      <c r="H31" s="14"/>
      <c r="I31" s="14"/>
      <c r="J31" s="10"/>
      <c r="K31" s="15"/>
      <c r="L31" s="15"/>
      <c r="M31" s="15"/>
      <c r="N31" s="15"/>
      <c r="O31" s="15"/>
      <c r="P31" s="11"/>
      <c r="Q31" s="61"/>
      <c r="R31" s="61"/>
    </row>
    <row r="32" spans="1:18" ht="13.5" hidden="1" customHeight="1" outlineLevel="1" x14ac:dyDescent="0.25">
      <c r="A32" s="4" t="s">
        <v>64</v>
      </c>
      <c r="B32" s="28"/>
      <c r="C32" s="206"/>
      <c r="D32" s="28"/>
      <c r="E32" s="14"/>
      <c r="F32" s="14"/>
      <c r="G32" s="14"/>
      <c r="H32" s="14"/>
      <c r="I32" s="14"/>
      <c r="J32" s="10"/>
      <c r="K32" s="15"/>
      <c r="L32" s="15"/>
      <c r="M32" s="15"/>
      <c r="N32" s="15"/>
      <c r="O32" s="15"/>
      <c r="P32" s="11"/>
      <c r="Q32" s="61"/>
      <c r="R32" s="61"/>
    </row>
    <row r="33" spans="1:47" ht="13.5" customHeight="1" collapsed="1" x14ac:dyDescent="0.25">
      <c r="A33" s="4" t="s">
        <v>60</v>
      </c>
      <c r="B33" s="28"/>
      <c r="C33" s="206"/>
      <c r="D33" s="28"/>
      <c r="E33" s="14"/>
      <c r="F33" s="14"/>
      <c r="G33" s="14"/>
      <c r="H33" s="14"/>
      <c r="I33" s="14"/>
      <c r="J33" s="10"/>
      <c r="K33" s="15"/>
      <c r="L33" s="15"/>
      <c r="M33" s="15"/>
      <c r="N33" s="15"/>
      <c r="O33" s="15"/>
      <c r="P33" s="11"/>
      <c r="Q33" s="61"/>
      <c r="R33" s="61"/>
    </row>
    <row r="34" spans="1:47" ht="13.5" hidden="1" customHeight="1" outlineLevel="1" x14ac:dyDescent="0.25">
      <c r="A34" s="4" t="s">
        <v>65</v>
      </c>
      <c r="B34" s="28" t="e">
        <f>VLOOKUP($E34,УЧАСТНИКИ!$A$5:$K$1141,3,FALSE)</f>
        <v>#N/A</v>
      </c>
      <c r="C34" s="206" t="e">
        <f>VLOOKUP($E34,УЧАСТНИКИ!$A$5:$K$1141,4,FALSE)</f>
        <v>#N/A</v>
      </c>
      <c r="D34" s="28" t="e">
        <f>VLOOKUP($E34,УЧАСТНИКИ!$A$5:$K$1141,5,FALSE)</f>
        <v>#N/A</v>
      </c>
      <c r="E34" s="14"/>
      <c r="F34" s="14"/>
      <c r="G34" s="14"/>
      <c r="H34" s="14"/>
      <c r="I34" s="14"/>
      <c r="J34" s="10"/>
      <c r="K34" s="15"/>
      <c r="L34" s="15"/>
      <c r="M34" s="15"/>
      <c r="N34" s="15"/>
      <c r="O34" s="15"/>
      <c r="P34" s="11"/>
      <c r="Q34" s="61"/>
      <c r="R34" s="61"/>
    </row>
    <row r="35" spans="1:47" ht="13.5" customHeight="1" collapsed="1" x14ac:dyDescent="0.25">
      <c r="A35" s="4" t="s">
        <v>59</v>
      </c>
      <c r="B35" s="28"/>
      <c r="C35" s="206"/>
      <c r="D35" s="28"/>
      <c r="E35" s="14"/>
      <c r="F35" s="14"/>
      <c r="G35" s="14"/>
      <c r="H35" s="14"/>
      <c r="I35" s="14"/>
      <c r="J35" s="10"/>
      <c r="K35" s="15"/>
      <c r="L35" s="15"/>
      <c r="M35" s="15"/>
      <c r="N35" s="15"/>
      <c r="O35" s="15"/>
      <c r="P35" s="11"/>
      <c r="Q35" s="61"/>
      <c r="R35" s="61"/>
    </row>
    <row r="36" spans="1:47" ht="13.5" hidden="1" customHeight="1" outlineLevel="1" x14ac:dyDescent="0.25">
      <c r="A36" s="4" t="s">
        <v>65</v>
      </c>
      <c r="B36" s="28"/>
      <c r="C36" s="11"/>
      <c r="D36" s="28"/>
      <c r="E36" s="14"/>
      <c r="F36" s="14"/>
      <c r="G36" s="14"/>
      <c r="H36" s="14"/>
      <c r="I36" s="14"/>
      <c r="J36" s="10"/>
      <c r="K36" s="15"/>
      <c r="L36" s="15"/>
      <c r="M36" s="15"/>
      <c r="N36" s="15"/>
      <c r="O36" s="15"/>
      <c r="P36" s="11"/>
      <c r="Q36" s="61"/>
      <c r="R36" s="61"/>
    </row>
    <row r="37" spans="1:47" collapsed="1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</row>
    <row r="38" spans="1:47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</row>
    <row r="39" spans="1:47" x14ac:dyDescent="0.25">
      <c r="A39" s="542" t="s">
        <v>2</v>
      </c>
      <c r="B39" s="543"/>
      <c r="C39" s="543"/>
      <c r="D39" s="543"/>
      <c r="E39" s="543"/>
      <c r="F39" s="543"/>
      <c r="G39" s="543"/>
      <c r="H39" s="543"/>
      <c r="I39" s="543"/>
      <c r="J39" s="543"/>
      <c r="K39" s="543"/>
      <c r="L39" s="543"/>
      <c r="M39" s="543"/>
      <c r="N39" s="543"/>
      <c r="O39" s="543"/>
      <c r="P39" s="543"/>
      <c r="Q39" s="543"/>
      <c r="R39" s="543"/>
      <c r="S39" s="543"/>
      <c r="T39" s="543"/>
      <c r="U39" s="543"/>
      <c r="V39" s="543"/>
      <c r="W39" s="543"/>
      <c r="X39" s="543"/>
      <c r="Y39" s="543"/>
      <c r="Z39" s="543"/>
      <c r="AA39" s="543"/>
      <c r="AB39" s="543"/>
      <c r="AC39" s="543"/>
      <c r="AD39" s="543"/>
      <c r="AE39" s="543"/>
      <c r="AF39" s="543"/>
      <c r="AG39" s="543"/>
      <c r="AH39" s="543"/>
      <c r="AI39" s="543"/>
      <c r="AJ39" s="543"/>
      <c r="AK39" s="543"/>
      <c r="AL39" s="543"/>
      <c r="AM39" s="543"/>
      <c r="AN39" s="543"/>
      <c r="AO39" s="543"/>
      <c r="AP39" s="543"/>
      <c r="AQ39" s="543"/>
      <c r="AR39" s="543"/>
      <c r="AS39" s="543"/>
      <c r="AT39" s="543"/>
      <c r="AU39" s="543"/>
    </row>
    <row r="40" spans="1:47" x14ac:dyDescent="0.25">
      <c r="A40" s="542" t="s">
        <v>3</v>
      </c>
      <c r="B40" s="543"/>
      <c r="C40" s="543"/>
      <c r="D40" s="543"/>
      <c r="E40" s="543"/>
      <c r="F40" s="543"/>
      <c r="G40" s="543"/>
      <c r="H40" s="543"/>
      <c r="I40" s="543"/>
      <c r="J40" s="543"/>
      <c r="K40" s="543"/>
      <c r="L40" s="543"/>
      <c r="M40" s="543"/>
      <c r="N40" s="543"/>
      <c r="O40" s="543"/>
      <c r="P40" s="543"/>
      <c r="Q40" s="543"/>
      <c r="R40" s="543"/>
      <c r="S40" s="543"/>
      <c r="T40" s="543"/>
      <c r="U40" s="543"/>
      <c r="V40" s="543"/>
      <c r="W40" s="543"/>
      <c r="X40" s="543"/>
      <c r="Y40" s="543"/>
      <c r="Z40" s="543"/>
      <c r="AA40" s="543"/>
      <c r="AB40" s="543"/>
      <c r="AC40" s="543"/>
      <c r="AD40" s="543"/>
      <c r="AE40" s="543"/>
      <c r="AF40" s="543"/>
      <c r="AG40" s="543"/>
      <c r="AH40" s="543"/>
      <c r="AI40" s="543"/>
      <c r="AJ40" s="543"/>
      <c r="AK40" s="543"/>
      <c r="AL40" s="543"/>
      <c r="AM40" s="543"/>
      <c r="AN40" s="543"/>
      <c r="AO40" s="543"/>
      <c r="AP40" s="543"/>
      <c r="AQ40" s="543"/>
      <c r="AR40" s="543"/>
      <c r="AS40" s="543"/>
      <c r="AT40" s="543"/>
      <c r="AU40" s="543"/>
    </row>
    <row r="41" spans="1:47" x14ac:dyDescent="0.25">
      <c r="A41" s="527" t="s">
        <v>4</v>
      </c>
      <c r="B41" s="527"/>
      <c r="C41" s="527"/>
      <c r="D41" s="527"/>
      <c r="E41" s="527"/>
      <c r="F41" s="527"/>
      <c r="G41" s="527"/>
      <c r="H41" s="527"/>
      <c r="I41" s="527"/>
      <c r="J41" s="527"/>
      <c r="K41" s="527"/>
      <c r="L41" s="527"/>
      <c r="M41" s="527"/>
      <c r="N41" s="527"/>
      <c r="O41" s="527"/>
      <c r="P41" s="527"/>
      <c r="Q41" s="527"/>
      <c r="R41" s="527"/>
      <c r="S41" s="527"/>
      <c r="T41" s="527"/>
      <c r="U41" s="527"/>
      <c r="V41" s="527"/>
      <c r="W41" s="527"/>
      <c r="X41" s="527"/>
      <c r="Y41" s="527"/>
      <c r="Z41" s="527"/>
      <c r="AA41" s="527"/>
      <c r="AB41" s="527"/>
      <c r="AC41" s="527"/>
      <c r="AD41" s="527"/>
      <c r="AE41" s="527"/>
      <c r="AF41" s="527"/>
      <c r="AG41" s="527"/>
      <c r="AH41" s="527"/>
      <c r="AI41" s="527"/>
      <c r="AJ41" s="527"/>
      <c r="AK41" s="527"/>
      <c r="AL41" s="527"/>
      <c r="AM41" s="527"/>
      <c r="AN41" s="527"/>
      <c r="AO41" s="527"/>
      <c r="AP41" s="527"/>
      <c r="AQ41" s="527"/>
      <c r="AR41" s="527"/>
      <c r="AS41" s="527"/>
      <c r="AT41" s="527"/>
      <c r="AU41" s="527"/>
    </row>
    <row r="42" spans="1:47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47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</row>
    <row r="44" spans="1:47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47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47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47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47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</sheetData>
  <customSheetViews>
    <customSheetView guid="{B28A55F2-F506-44F5-8B45-C06C81F4E83D}" showRuler="0">
      <selection activeCell="N8" sqref="N8"/>
      <pageMargins left="0.78740157480314965" right="0.19685039370078741" top="0.39370078740157483" bottom="0.39370078740157483" header="0.51181102362204722" footer="0.51181102362204722"/>
      <pageSetup paperSize="9" orientation="landscape" horizontalDpi="300" verticalDpi="300" r:id="rId1"/>
      <headerFooter alignWithMargins="0"/>
    </customSheetView>
  </customSheetViews>
  <mergeCells count="20">
    <mergeCell ref="A3:P3"/>
    <mergeCell ref="L9:L10"/>
    <mergeCell ref="A1:O1"/>
    <mergeCell ref="A2:O2"/>
    <mergeCell ref="A4:O4"/>
    <mergeCell ref="A5:O5"/>
    <mergeCell ref="A9:A10"/>
    <mergeCell ref="B9:B10"/>
    <mergeCell ref="C9:C10"/>
    <mergeCell ref="D9:D10"/>
    <mergeCell ref="N9:N10"/>
    <mergeCell ref="J9:K9"/>
    <mergeCell ref="A39:AU39"/>
    <mergeCell ref="A40:AU40"/>
    <mergeCell ref="A41:AU41"/>
    <mergeCell ref="I9:I10"/>
    <mergeCell ref="O9:O10"/>
    <mergeCell ref="F9:H9"/>
    <mergeCell ref="E9:E10"/>
    <mergeCell ref="P9:P10"/>
  </mergeCells>
  <phoneticPr fontId="1" type="noConversion"/>
  <printOptions horizontalCentered="1"/>
  <pageMargins left="0" right="0" top="0.39370078740157483" bottom="0" header="0.51181102362204722" footer="0.51181102362204722"/>
  <pageSetup paperSize="9" scale="98" orientation="landscape" horizontalDpi="300" verticalDpi="300" r:id="rId2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indexed="10"/>
  </sheetPr>
  <dimension ref="A1:AU1275"/>
  <sheetViews>
    <sheetView zoomScale="75" zoomScaleNormal="75" workbookViewId="0">
      <selection activeCell="E9" sqref="E9:E16"/>
    </sheetView>
  </sheetViews>
  <sheetFormatPr defaultColWidth="9.109375" defaultRowHeight="13.2" x14ac:dyDescent="0.25"/>
  <cols>
    <col min="1" max="1" width="3.88671875" style="12" customWidth="1"/>
    <col min="2" max="2" width="26" style="12" customWidth="1"/>
    <col min="3" max="3" width="11.88671875" style="12" customWidth="1"/>
    <col min="4" max="4" width="30.55468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8.664062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x14ac:dyDescent="0.25">
      <c r="A1" s="526" t="s">
        <v>44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ht="13.8" x14ac:dyDescent="0.25">
      <c r="A2" s="494" t="s">
        <v>67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1:39" s="22" customFormat="1" ht="13.8" x14ac:dyDescent="0.25">
      <c r="A3" s="525" t="e">
        <f>Name_4</f>
        <v>#REF!</v>
      </c>
      <c r="B3" s="525"/>
      <c r="C3" s="525"/>
      <c r="D3" s="525"/>
      <c r="E3" s="525"/>
      <c r="F3" s="525"/>
      <c r="G3" s="525"/>
      <c r="H3" s="525"/>
      <c r="I3" s="525"/>
      <c r="J3" s="525"/>
      <c r="K3" s="525"/>
      <c r="L3" s="525"/>
      <c r="M3" s="525"/>
      <c r="N3" s="525"/>
      <c r="O3" s="525"/>
      <c r="P3" s="525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x14ac:dyDescent="0.25">
      <c r="A4" s="45"/>
      <c r="B4" s="44"/>
      <c r="C4" s="9"/>
      <c r="D4" s="2"/>
      <c r="H4" s="79"/>
      <c r="I4" s="79"/>
      <c r="J4" s="79"/>
      <c r="K4" s="79"/>
      <c r="L4" s="79"/>
      <c r="M4" s="79"/>
      <c r="N4" s="6" t="e">
        <f>d_1</f>
        <v>#REF!</v>
      </c>
      <c r="Q4" s="79"/>
      <c r="R4" s="79"/>
      <c r="S4" s="79"/>
      <c r="T4" s="79"/>
    </row>
    <row r="5" spans="1:39" s="22" customFormat="1" ht="13.8" x14ac:dyDescent="0.25">
      <c r="A5" s="77" t="s">
        <v>34</v>
      </c>
      <c r="B5" s="77"/>
      <c r="C5" s="9"/>
      <c r="D5" s="2"/>
      <c r="E5" s="78"/>
      <c r="F5" s="78"/>
      <c r="G5" s="79" t="s">
        <v>10</v>
      </c>
      <c r="H5" s="78"/>
      <c r="I5" s="78"/>
      <c r="J5" s="78"/>
      <c r="K5" s="78"/>
      <c r="L5" s="78"/>
      <c r="M5" s="78"/>
      <c r="O5" s="46"/>
      <c r="P5" s="70" t="s">
        <v>106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 spans="1:39" s="22" customFormat="1" ht="12.75" customHeight="1" x14ac:dyDescent="0.25">
      <c r="A6" s="6" t="e">
        <f>d_4</f>
        <v>#REF!</v>
      </c>
      <c r="B6" s="12"/>
      <c r="C6" s="9"/>
      <c r="D6" s="2"/>
      <c r="J6" s="89" t="e">
        <f>d_7</f>
        <v>#REF!</v>
      </c>
      <c r="K6" s="89" t="e">
        <f>d_5</f>
        <v>#REF!</v>
      </c>
      <c r="L6" s="18"/>
      <c r="M6" s="18"/>
      <c r="N6" s="18"/>
      <c r="O6" s="18"/>
      <c r="V6" s="59"/>
      <c r="W6" s="5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9" x14ac:dyDescent="0.25">
      <c r="A7" s="565" t="s">
        <v>45</v>
      </c>
      <c r="B7" s="563" t="s">
        <v>50</v>
      </c>
      <c r="C7" s="563" t="s">
        <v>43</v>
      </c>
      <c r="D7" s="563" t="s">
        <v>68</v>
      </c>
      <c r="E7" s="563" t="s">
        <v>16</v>
      </c>
      <c r="F7" s="569" t="s">
        <v>5</v>
      </c>
      <c r="G7" s="569"/>
      <c r="H7" s="569"/>
      <c r="I7" s="570" t="s">
        <v>6</v>
      </c>
      <c r="J7" s="569" t="s">
        <v>86</v>
      </c>
      <c r="K7" s="569"/>
      <c r="L7" s="570" t="s">
        <v>6</v>
      </c>
      <c r="M7" s="80"/>
      <c r="N7" s="563" t="s">
        <v>17</v>
      </c>
      <c r="O7" s="567" t="s">
        <v>31</v>
      </c>
      <c r="P7" s="567" t="s">
        <v>18</v>
      </c>
    </row>
    <row r="8" spans="1:39" x14ac:dyDescent="0.25">
      <c r="A8" s="566"/>
      <c r="B8" s="564"/>
      <c r="C8" s="564"/>
      <c r="D8" s="564"/>
      <c r="E8" s="564"/>
      <c r="F8" s="80">
        <v>1</v>
      </c>
      <c r="G8" s="80">
        <v>2</v>
      </c>
      <c r="H8" s="80">
        <v>3</v>
      </c>
      <c r="I8" s="570"/>
      <c r="J8" s="80">
        <v>4</v>
      </c>
      <c r="K8" s="80">
        <v>5</v>
      </c>
      <c r="L8" s="570"/>
      <c r="M8" s="80">
        <v>6</v>
      </c>
      <c r="N8" s="564"/>
      <c r="O8" s="568"/>
      <c r="P8" s="568"/>
    </row>
    <row r="9" spans="1:39" ht="19.5" customHeight="1" x14ac:dyDescent="0.25">
      <c r="A9" s="4" t="s">
        <v>19</v>
      </c>
      <c r="B9" s="28" t="e">
        <f>VLOOKUP($E9,УЧАСТНИКИ!$A$5:$K$1141,3,FALSE)</f>
        <v>#N/A</v>
      </c>
      <c r="C9" s="92" t="e">
        <f>VLOOKUP($E9,УЧАСТНИКИ!$A$5:$K$1141,4,FALSE)</f>
        <v>#N/A</v>
      </c>
      <c r="D9" s="28" t="e">
        <f>VLOOKUP($E9,УЧАСТНИКИ!$A$5:$K$1141,5,FALSE)</f>
        <v>#N/A</v>
      </c>
      <c r="E9" s="109" t="s">
        <v>139</v>
      </c>
      <c r="F9" s="14"/>
      <c r="G9" s="14"/>
      <c r="H9" s="14"/>
      <c r="I9" s="14"/>
      <c r="J9" s="10"/>
      <c r="K9" s="15"/>
      <c r="L9" s="15"/>
      <c r="M9" s="15"/>
      <c r="N9" s="15"/>
      <c r="O9" s="15"/>
      <c r="P9" s="11"/>
      <c r="Q9" s="61"/>
      <c r="R9" s="61"/>
    </row>
    <row r="10" spans="1:39" ht="19.5" customHeight="1" x14ac:dyDescent="0.25">
      <c r="A10" s="4" t="s">
        <v>20</v>
      </c>
      <c r="B10" s="28" t="str">
        <f>VLOOKUP($E10,УЧАСТНИКИ!$A$5:$K$1141,3,FALSE)</f>
        <v>Прокопьева Татьяна Николаевна</v>
      </c>
      <c r="C10" s="92" t="str">
        <f>VLOOKUP($E10,УЧАСТНИКИ!$A$5:$K$1141,4,FALSE)</f>
        <v>40-44</v>
      </c>
      <c r="D10" s="28" t="str">
        <f>VLOOKUP($E10,УЧАСТНИКИ!$A$5:$K$1141,5,FALSE)</f>
        <v>Курагинский район</v>
      </c>
      <c r="E10" s="109" t="s">
        <v>127</v>
      </c>
      <c r="F10" s="14"/>
      <c r="G10" s="14"/>
      <c r="H10" s="14"/>
      <c r="I10" s="14"/>
      <c r="J10" s="10"/>
      <c r="K10" s="15"/>
      <c r="L10" s="15"/>
      <c r="M10" s="15"/>
      <c r="N10" s="15"/>
      <c r="O10" s="15"/>
      <c r="P10" s="11"/>
      <c r="Q10" s="61"/>
      <c r="R10" s="61"/>
    </row>
    <row r="11" spans="1:39" ht="19.5" customHeight="1" x14ac:dyDescent="0.25">
      <c r="A11" s="4" t="s">
        <v>21</v>
      </c>
      <c r="B11" s="28" t="e">
        <f>VLOOKUP($E11,УЧАСТНИКИ!$A$5:$K$1141,3,FALSE)</f>
        <v>#N/A</v>
      </c>
      <c r="C11" s="92" t="e">
        <f>VLOOKUP($E11,УЧАСТНИКИ!$A$5:$K$1141,4,FALSE)</f>
        <v>#N/A</v>
      </c>
      <c r="D11" s="28" t="e">
        <f>VLOOKUP($E11,УЧАСТНИКИ!$A$5:$K$1141,5,FALSE)</f>
        <v>#N/A</v>
      </c>
      <c r="E11" s="109" t="s">
        <v>125</v>
      </c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19.5" customHeight="1" x14ac:dyDescent="0.25">
      <c r="A12" s="4" t="s">
        <v>22</v>
      </c>
      <c r="B12" s="28" t="str">
        <f>VLOOKUP($E12,УЧАСТНИКИ!$A$5:$K$1141,3,FALSE)</f>
        <v xml:space="preserve">Маркова Татьяна </v>
      </c>
      <c r="C12" s="92" t="str">
        <f>VLOOKUP($E12,УЧАСТНИКИ!$A$5:$K$1141,4,FALSE)</f>
        <v>45-49</v>
      </c>
      <c r="D12" s="28" t="str">
        <f>VLOOKUP($E12,УЧАСТНИКИ!$A$5:$K$1141,5,FALSE)</f>
        <v>Сосновоборск</v>
      </c>
      <c r="E12" s="109" t="s">
        <v>102</v>
      </c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19.5" customHeight="1" x14ac:dyDescent="0.25">
      <c r="A13" s="4" t="s">
        <v>23</v>
      </c>
      <c r="B13" s="28" t="e">
        <f>VLOOKUP($E13,УЧАСТНИКИ!$A$5:$K$1141,3,FALSE)</f>
        <v>#N/A</v>
      </c>
      <c r="C13" s="92" t="e">
        <f>VLOOKUP($E13,УЧАСТНИКИ!$A$5:$K$1141,4,FALSE)</f>
        <v>#N/A</v>
      </c>
      <c r="D13" s="28" t="e">
        <f>VLOOKUP($E13,УЧАСТНИКИ!$A$5:$K$1141,5,FALSE)</f>
        <v>#N/A</v>
      </c>
      <c r="E13" s="109" t="s">
        <v>132</v>
      </c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19.5" customHeight="1" x14ac:dyDescent="0.25">
      <c r="A14" s="4" t="s">
        <v>24</v>
      </c>
      <c r="B14" s="28" t="str">
        <f>VLOOKUP($E14,УЧАСТНИКИ!$A$5:$K$1141,3,FALSE)</f>
        <v>Попов Сергей Владимирович</v>
      </c>
      <c r="C14" s="92">
        <f>VLOOKUP($E14,УЧАСТНИКИ!$A$5:$K$1141,4,FALSE)</f>
        <v>0</v>
      </c>
      <c r="D14" s="28" t="str">
        <f>VLOOKUP($E14,УЧАСТНИКИ!$A$5:$K$1141,5,FALSE)</f>
        <v>Северо-Енисейский район</v>
      </c>
      <c r="E14" s="109" t="s">
        <v>89</v>
      </c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19.5" customHeight="1" x14ac:dyDescent="0.25">
      <c r="A15" s="4" t="s">
        <v>25</v>
      </c>
      <c r="B15" s="28" t="e">
        <f>VLOOKUP($E15,УЧАСТНИКИ!$A$5:$K$1141,3,FALSE)</f>
        <v>#N/A</v>
      </c>
      <c r="C15" s="92" t="e">
        <f>VLOOKUP($E15,УЧАСТНИКИ!$A$5:$K$1141,4,FALSE)</f>
        <v>#N/A</v>
      </c>
      <c r="D15" s="28" t="e">
        <f>VLOOKUP($E15,УЧАСТНИКИ!$A$5:$K$1141,5,FALSE)</f>
        <v>#N/A</v>
      </c>
      <c r="E15" s="109" t="s">
        <v>120</v>
      </c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 t="s">
        <v>109</v>
      </c>
      <c r="Q15" s="61"/>
      <c r="R15" s="61"/>
    </row>
    <row r="16" spans="1:39" ht="19.5" customHeight="1" x14ac:dyDescent="0.25">
      <c r="A16" s="4" t="s">
        <v>57</v>
      </c>
      <c r="B16" s="28" t="str">
        <f>VLOOKUP($E16,УЧАСТНИКИ!$A$5:$K$1141,3,FALSE)</f>
        <v>Ерастова Анна Сергеевна</v>
      </c>
      <c r="C16" s="92" t="str">
        <f>VLOOKUP($E16,УЧАСТНИКИ!$A$5:$K$1141,4,FALSE)</f>
        <v>40-44</v>
      </c>
      <c r="D16" s="28" t="str">
        <f>VLOOKUP($E16,УЧАСТНИКИ!$A$5:$K$1141,5,FALSE)</f>
        <v>Канский район</v>
      </c>
      <c r="E16" s="109" t="s">
        <v>91</v>
      </c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19.5" customHeight="1" x14ac:dyDescent="0.25">
      <c r="A17" s="4" t="s">
        <v>63</v>
      </c>
      <c r="B17" s="28"/>
      <c r="C17" s="92"/>
      <c r="D17" s="28"/>
      <c r="E17" s="109"/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19.5" customHeight="1" x14ac:dyDescent="0.25">
      <c r="A18" s="4" t="s">
        <v>62</v>
      </c>
      <c r="B18" s="28"/>
      <c r="C18" s="92"/>
      <c r="D18" s="28"/>
      <c r="E18" s="109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13.5" customHeight="1" x14ac:dyDescent="0.25">
      <c r="A19" s="63"/>
      <c r="B19" s="64"/>
      <c r="C19" s="62"/>
      <c r="D19" s="68"/>
      <c r="E19" s="65"/>
      <c r="F19" s="65"/>
      <c r="G19" s="65"/>
      <c r="H19" s="65"/>
      <c r="I19" s="65"/>
      <c r="J19" s="66"/>
      <c r="K19" s="67"/>
      <c r="L19" s="67"/>
      <c r="M19" s="67"/>
      <c r="N19" s="67"/>
      <c r="O19" s="67"/>
      <c r="P19" s="62"/>
      <c r="Q19" s="61"/>
      <c r="R19" s="61"/>
    </row>
    <row r="20" spans="1:47" ht="13.5" customHeight="1" x14ac:dyDescent="0.25">
      <c r="A20" s="37"/>
      <c r="B20" s="37"/>
      <c r="C20" s="38"/>
      <c r="D20" s="37"/>
      <c r="E20" s="32"/>
      <c r="F20" s="37"/>
      <c r="G20" s="32"/>
      <c r="H20" s="32"/>
      <c r="I20" s="32"/>
      <c r="J20" s="37"/>
      <c r="K20" s="41"/>
      <c r="L20" s="41"/>
      <c r="M20" s="41"/>
      <c r="N20" s="41"/>
      <c r="O20" s="41"/>
      <c r="P20" s="38"/>
    </row>
    <row r="21" spans="1:47" x14ac:dyDescent="0.25">
      <c r="A21" s="542" t="s">
        <v>2</v>
      </c>
      <c r="B21" s="543"/>
      <c r="C21" s="543"/>
      <c r="D21" s="543"/>
      <c r="E21" s="543"/>
      <c r="F21" s="543"/>
      <c r="G21" s="543"/>
      <c r="H21" s="543"/>
      <c r="I21" s="543"/>
      <c r="J21" s="543"/>
      <c r="K21" s="543"/>
      <c r="L21" s="543"/>
      <c r="M21" s="543"/>
      <c r="N21" s="543"/>
      <c r="O21" s="543"/>
      <c r="P21" s="543"/>
      <c r="Q21" s="543"/>
      <c r="R21" s="543"/>
      <c r="S21" s="543"/>
      <c r="T21" s="543"/>
      <c r="U21" s="543"/>
      <c r="V21" s="543"/>
      <c r="W21" s="543"/>
      <c r="X21" s="543"/>
      <c r="Y21" s="543"/>
      <c r="Z21" s="543"/>
      <c r="AA21" s="543"/>
      <c r="AB21" s="543"/>
      <c r="AC21" s="543"/>
      <c r="AD21" s="543"/>
      <c r="AE21" s="543"/>
      <c r="AF21" s="543"/>
      <c r="AG21" s="543"/>
      <c r="AH21" s="543"/>
      <c r="AI21" s="543"/>
      <c r="AJ21" s="543"/>
      <c r="AK21" s="543"/>
      <c r="AL21" s="543"/>
      <c r="AM21" s="543"/>
      <c r="AN21" s="543"/>
      <c r="AO21" s="543"/>
      <c r="AP21" s="543"/>
      <c r="AQ21" s="543"/>
      <c r="AR21" s="543"/>
      <c r="AS21" s="543"/>
      <c r="AT21" s="543"/>
      <c r="AU21" s="543"/>
    </row>
    <row r="22" spans="1:47" x14ac:dyDescent="0.25">
      <c r="A22" s="542" t="s">
        <v>3</v>
      </c>
      <c r="B22" s="543"/>
      <c r="C22" s="543"/>
      <c r="D22" s="543"/>
      <c r="E22" s="543"/>
      <c r="F22" s="543"/>
      <c r="G22" s="543"/>
      <c r="H22" s="543"/>
      <c r="I22" s="543"/>
      <c r="J22" s="543"/>
      <c r="K22" s="543"/>
      <c r="L22" s="543"/>
      <c r="M22" s="543"/>
      <c r="N22" s="543"/>
      <c r="O22" s="543"/>
      <c r="P22" s="543"/>
      <c r="Q22" s="543"/>
      <c r="R22" s="543"/>
      <c r="S22" s="543"/>
      <c r="T22" s="543"/>
      <c r="U22" s="543"/>
      <c r="V22" s="543"/>
      <c r="W22" s="543"/>
      <c r="X22" s="543"/>
      <c r="Y22" s="543"/>
      <c r="Z22" s="543"/>
      <c r="AA22" s="543"/>
      <c r="AB22" s="543"/>
      <c r="AC22" s="543"/>
      <c r="AD22" s="543"/>
      <c r="AE22" s="543"/>
      <c r="AF22" s="543"/>
      <c r="AG22" s="543"/>
      <c r="AH22" s="543"/>
      <c r="AI22" s="543"/>
      <c r="AJ22" s="543"/>
      <c r="AK22" s="543"/>
      <c r="AL22" s="543"/>
      <c r="AM22" s="543"/>
      <c r="AN22" s="543"/>
      <c r="AO22" s="543"/>
      <c r="AP22" s="543"/>
      <c r="AQ22" s="543"/>
      <c r="AR22" s="543"/>
      <c r="AS22" s="543"/>
      <c r="AT22" s="543"/>
      <c r="AU22" s="543"/>
    </row>
    <row r="23" spans="1:47" x14ac:dyDescent="0.25">
      <c r="A23" s="527" t="s">
        <v>4</v>
      </c>
      <c r="B23" s="527"/>
      <c r="C23" s="527"/>
      <c r="D23" s="527"/>
      <c r="E23" s="527"/>
      <c r="F23" s="527"/>
      <c r="G23" s="527"/>
      <c r="H23" s="527"/>
      <c r="I23" s="527"/>
      <c r="J23" s="527"/>
      <c r="K23" s="527"/>
      <c r="L23" s="527"/>
      <c r="M23" s="527"/>
      <c r="N23" s="527"/>
      <c r="O23" s="527"/>
      <c r="P23" s="527"/>
      <c r="Q23" s="527"/>
      <c r="R23" s="527"/>
      <c r="S23" s="527"/>
      <c r="T23" s="527"/>
      <c r="U23" s="527"/>
      <c r="V23" s="527"/>
      <c r="W23" s="527"/>
      <c r="X23" s="527"/>
      <c r="Y23" s="527"/>
      <c r="Z23" s="527"/>
      <c r="AA23" s="527"/>
      <c r="AB23" s="527"/>
      <c r="AC23" s="527"/>
      <c r="AD23" s="527"/>
      <c r="AE23" s="527"/>
      <c r="AF23" s="527"/>
      <c r="AG23" s="527"/>
      <c r="AH23" s="527"/>
      <c r="AI23" s="527"/>
      <c r="AJ23" s="527"/>
      <c r="AK23" s="527"/>
      <c r="AL23" s="527"/>
      <c r="AM23" s="527"/>
      <c r="AN23" s="527"/>
      <c r="AO23" s="527"/>
      <c r="AP23" s="527"/>
      <c r="AQ23" s="527"/>
      <c r="AR23" s="527"/>
      <c r="AS23" s="527"/>
      <c r="AT23" s="527"/>
      <c r="AU23" s="527"/>
    </row>
    <row r="24" spans="1:47" ht="15.6" x14ac:dyDescent="0.3">
      <c r="A24" s="19"/>
      <c r="B24" s="1"/>
      <c r="C24" s="1"/>
      <c r="D24" s="1"/>
      <c r="E24" s="19"/>
      <c r="F24" s="19"/>
      <c r="G24" s="19"/>
      <c r="H24" s="19"/>
      <c r="I24" s="19"/>
      <c r="J24" s="1"/>
    </row>
    <row r="25" spans="1:47" ht="15.6" x14ac:dyDescent="0.3">
      <c r="A25" s="19"/>
      <c r="B25" s="1"/>
      <c r="C25" s="1"/>
      <c r="D25" s="1"/>
      <c r="E25" s="19"/>
      <c r="F25" s="19"/>
      <c r="G25" s="19"/>
      <c r="H25" s="19"/>
      <c r="I25" s="19"/>
      <c r="J25" s="1"/>
    </row>
    <row r="26" spans="1:47" ht="15.6" x14ac:dyDescent="0.3">
      <c r="A26" s="19"/>
      <c r="B26" s="1"/>
      <c r="C26" s="1"/>
      <c r="D26" s="1"/>
      <c r="E26" s="19"/>
      <c r="F26" s="19"/>
      <c r="G26" s="19"/>
      <c r="H26" s="19"/>
      <c r="I26" s="19"/>
      <c r="J26" s="1"/>
    </row>
    <row r="27" spans="1:47" ht="15.6" x14ac:dyDescent="0.3">
      <c r="A27" s="19"/>
      <c r="B27" s="1"/>
      <c r="C27" s="1"/>
      <c r="D27" s="1"/>
      <c r="E27" s="19"/>
      <c r="F27" s="19"/>
      <c r="G27" s="19"/>
      <c r="H27" s="19"/>
      <c r="I27" s="19"/>
      <c r="J27" s="1"/>
    </row>
    <row r="28" spans="1:47" ht="15.6" x14ac:dyDescent="0.3">
      <c r="A28" s="19"/>
      <c r="B28" s="1"/>
      <c r="C28" s="1"/>
      <c r="D28" s="1"/>
      <c r="E28" s="19"/>
      <c r="F28" s="19"/>
      <c r="G28" s="19"/>
      <c r="H28" s="19"/>
      <c r="I28" s="19"/>
      <c r="J28" s="1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x14ac:dyDescent="0.25">
      <c r="A32" s="16"/>
      <c r="B32" s="20"/>
      <c r="C32" s="16"/>
      <c r="D32" s="16"/>
      <c r="E32" s="16"/>
      <c r="F32" s="16"/>
      <c r="G32" s="16"/>
      <c r="H32" s="16"/>
      <c r="I32" s="16"/>
      <c r="J32" s="16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ht="15.6" x14ac:dyDescent="0.3">
      <c r="A37" s="19"/>
      <c r="B37" s="1"/>
      <c r="C37" s="1"/>
      <c r="D37" s="1"/>
      <c r="E37" s="19"/>
      <c r="F37" s="19"/>
      <c r="G37" s="19"/>
      <c r="H37" s="19"/>
      <c r="I37" s="19"/>
      <c r="J37" s="1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x14ac:dyDescent="0.25">
      <c r="A41" s="19"/>
      <c r="B41" s="21"/>
      <c r="C41" s="528"/>
      <c r="D41" s="528"/>
      <c r="E41" s="529"/>
      <c r="F41" s="529"/>
      <c r="G41" s="528"/>
      <c r="H41" s="528"/>
      <c r="I41" s="528"/>
      <c r="J41" s="19"/>
    </row>
    <row r="42" spans="1:10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10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</row>
    <row r="44" spans="1:10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10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10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</sheetData>
  <mergeCells count="21">
    <mergeCell ref="A1:P1"/>
    <mergeCell ref="A7:A8"/>
    <mergeCell ref="B7:B8"/>
    <mergeCell ref="C7:C8"/>
    <mergeCell ref="D7:D8"/>
    <mergeCell ref="N7:N8"/>
    <mergeCell ref="O7:O8"/>
    <mergeCell ref="J7:K7"/>
    <mergeCell ref="E7:E8"/>
    <mergeCell ref="F7:H7"/>
    <mergeCell ref="P7:P8"/>
    <mergeCell ref="A2:P2"/>
    <mergeCell ref="L7:L8"/>
    <mergeCell ref="A3:P3"/>
    <mergeCell ref="I7:I8"/>
    <mergeCell ref="C41:D41"/>
    <mergeCell ref="E41:F41"/>
    <mergeCell ref="G41:I41"/>
    <mergeCell ref="A21:AU21"/>
    <mergeCell ref="A22:AU22"/>
    <mergeCell ref="A23:AU23"/>
  </mergeCells>
  <phoneticPr fontId="1" type="noConversion"/>
  <printOptions horizontalCentered="1"/>
  <pageMargins left="0.23622047244094491" right="0.19685039370078741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indexed="10"/>
  </sheetPr>
  <dimension ref="A1:AU1279"/>
  <sheetViews>
    <sheetView zoomScale="75" zoomScaleNormal="75" workbookViewId="0">
      <selection activeCell="E9" sqref="E9:E20"/>
    </sheetView>
  </sheetViews>
  <sheetFormatPr defaultColWidth="9.109375" defaultRowHeight="13.2" x14ac:dyDescent="0.25"/>
  <cols>
    <col min="1" max="1" width="3.88671875" style="12" customWidth="1"/>
    <col min="2" max="2" width="23.109375" style="12" customWidth="1"/>
    <col min="3" max="3" width="11.6640625" style="12" customWidth="1"/>
    <col min="4" max="4" width="28.6640625" style="12" bestFit="1" customWidth="1"/>
    <col min="5" max="5" width="7.6640625" style="12" customWidth="1"/>
    <col min="6" max="8" width="7.33203125" style="12" customWidth="1"/>
    <col min="9" max="9" width="3.6640625" style="12" customWidth="1"/>
    <col min="10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x14ac:dyDescent="0.25">
      <c r="A1" s="526" t="s">
        <v>44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ht="13.8" x14ac:dyDescent="0.25">
      <c r="A2" s="494" t="s">
        <v>67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1:39" s="22" customFormat="1" ht="13.8" x14ac:dyDescent="0.25">
      <c r="A3" s="525" t="e">
        <f>Name_4</f>
        <v>#REF!</v>
      </c>
      <c r="B3" s="525"/>
      <c r="C3" s="525"/>
      <c r="D3" s="525"/>
      <c r="E3" s="525"/>
      <c r="F3" s="525"/>
      <c r="G3" s="525"/>
      <c r="H3" s="525"/>
      <c r="I3" s="525"/>
      <c r="J3" s="525"/>
      <c r="K3" s="525"/>
      <c r="L3" s="525"/>
      <c r="M3" s="525"/>
      <c r="N3" s="525"/>
      <c r="O3" s="525"/>
      <c r="P3" s="525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x14ac:dyDescent="0.25">
      <c r="A4" s="45"/>
      <c r="B4" s="44"/>
      <c r="C4" s="9"/>
      <c r="D4" s="2"/>
      <c r="H4" s="79"/>
      <c r="I4" s="79"/>
      <c r="J4" s="79"/>
      <c r="K4" s="79"/>
      <c r="L4" s="79"/>
      <c r="M4" s="79"/>
      <c r="N4" s="6" t="e">
        <f>d_1</f>
        <v>#REF!</v>
      </c>
      <c r="Q4" s="79"/>
      <c r="R4" s="79"/>
      <c r="S4" s="79"/>
      <c r="T4" s="79"/>
    </row>
    <row r="5" spans="1:39" s="22" customFormat="1" ht="13.8" x14ac:dyDescent="0.25">
      <c r="A5" s="77" t="s">
        <v>35</v>
      </c>
      <c r="B5" s="77"/>
      <c r="C5" s="9"/>
      <c r="D5" s="2"/>
      <c r="E5" s="78"/>
      <c r="F5" s="78"/>
      <c r="G5" s="79" t="s">
        <v>10</v>
      </c>
      <c r="H5" s="78"/>
      <c r="I5" s="78"/>
      <c r="J5" s="78"/>
      <c r="K5" s="78"/>
      <c r="L5" s="78"/>
      <c r="M5" s="78"/>
      <c r="O5" s="46"/>
      <c r="P5" s="70" t="s">
        <v>92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 spans="1:39" s="22" customFormat="1" ht="12.75" customHeight="1" x14ac:dyDescent="0.25">
      <c r="A6" s="6" t="e">
        <f>d_4</f>
        <v>#REF!</v>
      </c>
      <c r="B6" s="12"/>
      <c r="C6" s="9"/>
      <c r="D6" s="2"/>
      <c r="J6" s="89" t="e">
        <f>d_7</f>
        <v>#REF!</v>
      </c>
      <c r="K6" s="89"/>
      <c r="L6" s="18"/>
      <c r="M6" s="18"/>
      <c r="N6" s="18"/>
      <c r="O6" s="18"/>
      <c r="V6" s="59"/>
      <c r="W6" s="5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9" x14ac:dyDescent="0.25">
      <c r="A7" s="565" t="s">
        <v>45</v>
      </c>
      <c r="B7" s="563" t="s">
        <v>50</v>
      </c>
      <c r="C7" s="563" t="s">
        <v>43</v>
      </c>
      <c r="D7" s="563" t="s">
        <v>68</v>
      </c>
      <c r="E7" s="563" t="s">
        <v>16</v>
      </c>
      <c r="F7" s="569" t="s">
        <v>5</v>
      </c>
      <c r="G7" s="569"/>
      <c r="H7" s="569"/>
      <c r="I7" s="570" t="s">
        <v>6</v>
      </c>
      <c r="J7" s="569" t="s">
        <v>86</v>
      </c>
      <c r="K7" s="569"/>
      <c r="L7" s="570" t="s">
        <v>6</v>
      </c>
      <c r="M7" s="80"/>
      <c r="N7" s="563" t="s">
        <v>17</v>
      </c>
      <c r="O7" s="567" t="s">
        <v>31</v>
      </c>
      <c r="P7" s="567" t="s">
        <v>18</v>
      </c>
    </row>
    <row r="8" spans="1:39" x14ac:dyDescent="0.25">
      <c r="A8" s="566"/>
      <c r="B8" s="564"/>
      <c r="C8" s="564"/>
      <c r="D8" s="564"/>
      <c r="E8" s="564"/>
      <c r="F8" s="80">
        <v>1</v>
      </c>
      <c r="G8" s="80">
        <v>2</v>
      </c>
      <c r="H8" s="80">
        <v>3</v>
      </c>
      <c r="I8" s="570"/>
      <c r="J8" s="80">
        <v>4</v>
      </c>
      <c r="K8" s="80">
        <v>5</v>
      </c>
      <c r="L8" s="570"/>
      <c r="M8" s="80">
        <v>6</v>
      </c>
      <c r="N8" s="564"/>
      <c r="O8" s="568"/>
      <c r="P8" s="568"/>
    </row>
    <row r="9" spans="1:39" ht="23.25" customHeight="1" x14ac:dyDescent="0.25">
      <c r="A9" s="4" t="s">
        <v>19</v>
      </c>
      <c r="B9" s="28" t="e">
        <f>VLOOKUP($E9,УЧАСТНИКИ!$A$5:$K$1141,3,FALSE)</f>
        <v>#N/A</v>
      </c>
      <c r="C9" s="92" t="e">
        <f>VLOOKUP($E9,УЧАСТНИКИ!$A$5:$K$1141,4,FALSE)</f>
        <v>#N/A</v>
      </c>
      <c r="D9" s="28" t="e">
        <f>VLOOKUP($E9,УЧАСТНИКИ!$A$5:$K$1141,5,FALSE)</f>
        <v>#N/A</v>
      </c>
      <c r="E9" s="109"/>
      <c r="F9" s="14"/>
      <c r="G9" s="14"/>
      <c r="H9" s="14"/>
      <c r="I9" s="14"/>
      <c r="J9" s="10"/>
      <c r="K9" s="15"/>
      <c r="L9" s="15"/>
      <c r="M9" s="15"/>
      <c r="N9" s="15"/>
      <c r="O9" s="15"/>
      <c r="P9" s="11"/>
      <c r="Q9" s="61"/>
      <c r="R9" s="61"/>
    </row>
    <row r="10" spans="1:39" ht="23.25" customHeight="1" x14ac:dyDescent="0.25">
      <c r="A10" s="4" t="s">
        <v>20</v>
      </c>
      <c r="B10" s="28" t="e">
        <f>VLOOKUP($E10,УЧАСТНИКИ!$A$5:$K$1141,3,FALSE)</f>
        <v>#N/A</v>
      </c>
      <c r="C10" s="92" t="e">
        <f>VLOOKUP($E10,УЧАСТНИКИ!$A$5:$K$1141,4,FALSE)</f>
        <v>#N/A</v>
      </c>
      <c r="D10" s="28" t="e">
        <f>VLOOKUP($E10,УЧАСТНИКИ!$A$5:$K$1141,5,FALSE)</f>
        <v>#N/A</v>
      </c>
      <c r="E10" s="109"/>
      <c r="F10" s="14"/>
      <c r="G10" s="14"/>
      <c r="H10" s="14"/>
      <c r="I10" s="14"/>
      <c r="J10" s="10"/>
      <c r="K10" s="15"/>
      <c r="L10" s="15"/>
      <c r="M10" s="15"/>
      <c r="N10" s="15"/>
      <c r="O10" s="15"/>
      <c r="P10" s="11"/>
      <c r="Q10" s="61"/>
      <c r="R10" s="61"/>
    </row>
    <row r="11" spans="1:39" ht="23.25" customHeight="1" x14ac:dyDescent="0.25">
      <c r="A11" s="4" t="s">
        <v>21</v>
      </c>
      <c r="B11" s="28" t="e">
        <f>VLOOKUP($E11,УЧАСТНИКИ!$A$5:$K$1141,3,FALSE)</f>
        <v>#N/A</v>
      </c>
      <c r="C11" s="92" t="e">
        <f>VLOOKUP($E11,УЧАСТНИКИ!$A$5:$K$1141,4,FALSE)</f>
        <v>#N/A</v>
      </c>
      <c r="D11" s="28" t="e">
        <f>VLOOKUP($E11,УЧАСТНИКИ!$A$5:$K$1141,5,FALSE)</f>
        <v>#N/A</v>
      </c>
      <c r="E11" s="109"/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23.25" customHeight="1" x14ac:dyDescent="0.25">
      <c r="A12" s="4" t="s">
        <v>22</v>
      </c>
      <c r="B12" s="28" t="e">
        <f>VLOOKUP($E12,УЧАСТНИКИ!$A$5:$K$1141,3,FALSE)</f>
        <v>#N/A</v>
      </c>
      <c r="C12" s="92" t="e">
        <f>VLOOKUP($E12,УЧАСТНИКИ!$A$5:$K$1141,4,FALSE)</f>
        <v>#N/A</v>
      </c>
      <c r="D12" s="28" t="e">
        <f>VLOOKUP($E12,УЧАСТНИКИ!$A$5:$K$1141,5,FALSE)</f>
        <v>#N/A</v>
      </c>
      <c r="E12" s="109"/>
      <c r="F12" s="109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23.25" customHeight="1" x14ac:dyDescent="0.25">
      <c r="A13" s="4" t="s">
        <v>23</v>
      </c>
      <c r="B13" s="28" t="e">
        <f>VLOOKUP($E13,УЧАСТНИКИ!$A$5:$K$1141,3,FALSE)</f>
        <v>#N/A</v>
      </c>
      <c r="C13" s="92" t="e">
        <f>VLOOKUP($E13,УЧАСТНИКИ!$A$5:$K$1141,4,FALSE)</f>
        <v>#N/A</v>
      </c>
      <c r="D13" s="28" t="e">
        <f>VLOOKUP($E13,УЧАСТНИКИ!$A$5:$K$1141,5,FALSE)</f>
        <v>#N/A</v>
      </c>
      <c r="E13" s="109"/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23.25" customHeight="1" x14ac:dyDescent="0.25">
      <c r="A14" s="4" t="s">
        <v>24</v>
      </c>
      <c r="B14" s="28" t="e">
        <f>VLOOKUP($E14,УЧАСТНИКИ!$A$5:$K$1141,3,FALSE)</f>
        <v>#N/A</v>
      </c>
      <c r="C14" s="92" t="e">
        <f>VLOOKUP($E14,УЧАСТНИКИ!$A$5:$K$1141,4,FALSE)</f>
        <v>#N/A</v>
      </c>
      <c r="D14" s="28" t="e">
        <f>VLOOKUP($E14,УЧАСТНИКИ!$A$5:$K$1141,5,FALSE)</f>
        <v>#N/A</v>
      </c>
      <c r="E14" s="109"/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23.25" customHeight="1" x14ac:dyDescent="0.25">
      <c r="A15" s="4" t="s">
        <v>25</v>
      </c>
      <c r="B15" s="28" t="e">
        <f>VLOOKUP($E15,УЧАСТНИКИ!$A$5:$K$1141,3,FALSE)</f>
        <v>#N/A</v>
      </c>
      <c r="C15" s="92" t="e">
        <f>VLOOKUP($E15,УЧАСТНИКИ!$A$5:$K$1141,4,FALSE)</f>
        <v>#N/A</v>
      </c>
      <c r="D15" s="28" t="e">
        <f>VLOOKUP($E15,УЧАСТНИКИ!$A$5:$K$1141,5,FALSE)</f>
        <v>#N/A</v>
      </c>
      <c r="E15" s="109"/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23.25" customHeight="1" x14ac:dyDescent="0.25">
      <c r="A16" s="4" t="s">
        <v>57</v>
      </c>
      <c r="B16" s="28" t="e">
        <f>VLOOKUP($E16,УЧАСТНИКИ!$A$5:$K$1141,3,FALSE)</f>
        <v>#N/A</v>
      </c>
      <c r="C16" s="92" t="e">
        <f>VLOOKUP($E16,УЧАСТНИКИ!$A$5:$K$1141,4,FALSE)</f>
        <v>#N/A</v>
      </c>
      <c r="D16" s="28" t="e">
        <f>VLOOKUP($E16,УЧАСТНИКИ!$A$5:$K$1141,5,FALSE)</f>
        <v>#N/A</v>
      </c>
      <c r="E16" s="109"/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23.25" customHeight="1" x14ac:dyDescent="0.25">
      <c r="A17" s="4" t="s">
        <v>63</v>
      </c>
      <c r="B17" s="28" t="e">
        <f>VLOOKUP($E17,УЧАСТНИКИ!$A$5:$K$1141,3,FALSE)</f>
        <v>#N/A</v>
      </c>
      <c r="C17" s="92" t="e">
        <f>VLOOKUP($E17,УЧАСТНИКИ!$A$5:$K$1141,4,FALSE)</f>
        <v>#N/A</v>
      </c>
      <c r="D17" s="28" t="e">
        <f>VLOOKUP($E17,УЧАСТНИКИ!$A$5:$K$1141,5,FALSE)</f>
        <v>#N/A</v>
      </c>
      <c r="E17" s="109"/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23.25" customHeight="1" x14ac:dyDescent="0.25">
      <c r="A18" s="4" t="s">
        <v>62</v>
      </c>
      <c r="B18" s="28" t="e">
        <f>VLOOKUP($E18,УЧАСТНИКИ!$A$5:$K$1141,3,FALSE)</f>
        <v>#N/A</v>
      </c>
      <c r="C18" s="92" t="e">
        <f>VLOOKUP($E18,УЧАСТНИКИ!$A$5:$K$1141,4,FALSE)</f>
        <v>#N/A</v>
      </c>
      <c r="D18" s="28" t="e">
        <f>VLOOKUP($E18,УЧАСТНИКИ!$A$5:$K$1141,5,FALSE)</f>
        <v>#N/A</v>
      </c>
      <c r="E18" s="109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23.25" customHeight="1" x14ac:dyDescent="0.25">
      <c r="A19" s="4" t="s">
        <v>61</v>
      </c>
      <c r="B19" s="28" t="e">
        <f>VLOOKUP($E19,УЧАСТНИКИ!$A$5:$K$1141,3,FALSE)</f>
        <v>#N/A</v>
      </c>
      <c r="C19" s="92" t="e">
        <f>VLOOKUP($E19,УЧАСТНИКИ!$A$5:$K$1141,4,FALSE)</f>
        <v>#N/A</v>
      </c>
      <c r="D19" s="28" t="e">
        <f>VLOOKUP($E19,УЧАСТНИКИ!$A$5:$K$1141,5,FALSE)</f>
        <v>#N/A</v>
      </c>
      <c r="E19" s="109"/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47" ht="23.25" customHeight="1" x14ac:dyDescent="0.25">
      <c r="A20" s="4" t="s">
        <v>60</v>
      </c>
      <c r="B20" s="28" t="e">
        <f>VLOOKUP($E20,УЧАСТНИКИ!$A$5:$K$1141,3,FALSE)</f>
        <v>#N/A</v>
      </c>
      <c r="C20" s="92" t="e">
        <f>VLOOKUP($E20,УЧАСТНИКИ!$A$5:$K$1141,4,FALSE)</f>
        <v>#N/A</v>
      </c>
      <c r="D20" s="28" t="e">
        <f>VLOOKUP($E20,УЧАСТНИКИ!$A$5:$K$1141,5,FALSE)</f>
        <v>#N/A</v>
      </c>
      <c r="E20" s="109"/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47" ht="23.25" customHeight="1" x14ac:dyDescent="0.25">
      <c r="A21" s="4" t="s">
        <v>59</v>
      </c>
      <c r="B21" s="28"/>
      <c r="C21" s="92"/>
      <c r="D21" s="28"/>
      <c r="E21" s="109"/>
      <c r="F21" s="14"/>
      <c r="G21" s="14"/>
      <c r="H21" s="14"/>
      <c r="I21" s="14"/>
      <c r="J21" s="10"/>
      <c r="K21" s="15"/>
      <c r="L21" s="15"/>
      <c r="M21" s="15"/>
      <c r="N21" s="15"/>
      <c r="O21" s="15"/>
      <c r="P21" s="11"/>
      <c r="Q21" s="61"/>
      <c r="R21" s="61"/>
    </row>
    <row r="22" spans="1:47" ht="23.25" customHeight="1" x14ac:dyDescent="0.25">
      <c r="A22" s="4" t="s">
        <v>58</v>
      </c>
      <c r="B22" s="28"/>
      <c r="C22" s="92"/>
      <c r="D22" s="28"/>
      <c r="E22" s="14"/>
      <c r="F22" s="14"/>
      <c r="G22" s="14"/>
      <c r="H22" s="14"/>
      <c r="I22" s="14"/>
      <c r="J22" s="10"/>
      <c r="K22" s="15"/>
      <c r="L22" s="15"/>
      <c r="M22" s="15"/>
      <c r="N22" s="15"/>
      <c r="O22" s="15"/>
      <c r="P22" s="11"/>
      <c r="Q22" s="61"/>
      <c r="R22" s="61"/>
    </row>
    <row r="23" spans="1:47" ht="13.5" customHeight="1" x14ac:dyDescent="0.25">
      <c r="A23" s="63"/>
      <c r="B23" s="64"/>
      <c r="C23" s="62"/>
      <c r="D23" s="68"/>
      <c r="E23" s="65"/>
      <c r="F23" s="65"/>
      <c r="G23" s="65"/>
      <c r="H23" s="65"/>
      <c r="I23" s="65"/>
      <c r="J23" s="66"/>
      <c r="K23" s="67"/>
      <c r="L23" s="67"/>
      <c r="M23" s="67"/>
      <c r="N23" s="67"/>
      <c r="O23" s="67"/>
      <c r="P23" s="62"/>
      <c r="Q23" s="61"/>
      <c r="R23" s="61"/>
    </row>
    <row r="24" spans="1:47" ht="13.5" customHeight="1" x14ac:dyDescent="0.25">
      <c r="A24" s="37"/>
      <c r="B24" s="37"/>
      <c r="C24" s="38"/>
      <c r="D24" s="37"/>
      <c r="E24" s="32"/>
      <c r="F24" s="37"/>
      <c r="G24" s="32"/>
      <c r="H24" s="32"/>
      <c r="I24" s="32"/>
      <c r="J24" s="37"/>
      <c r="K24" s="41"/>
      <c r="L24" s="41"/>
      <c r="M24" s="41"/>
      <c r="N24" s="41"/>
      <c r="O24" s="41"/>
      <c r="P24" s="38"/>
    </row>
    <row r="25" spans="1:47" x14ac:dyDescent="0.25">
      <c r="A25" s="542" t="s">
        <v>2</v>
      </c>
      <c r="B25" s="543"/>
      <c r="C25" s="543"/>
      <c r="D25" s="543"/>
      <c r="E25" s="543"/>
      <c r="F25" s="543"/>
      <c r="G25" s="543"/>
      <c r="H25" s="543"/>
      <c r="I25" s="543"/>
      <c r="J25" s="543"/>
      <c r="K25" s="543"/>
      <c r="L25" s="543"/>
      <c r="M25" s="543"/>
      <c r="N25" s="543"/>
      <c r="O25" s="543"/>
      <c r="P25" s="543"/>
      <c r="Q25" s="543"/>
      <c r="R25" s="543"/>
      <c r="S25" s="543"/>
      <c r="T25" s="543"/>
      <c r="U25" s="543"/>
      <c r="V25" s="543"/>
      <c r="W25" s="543"/>
      <c r="X25" s="543"/>
      <c r="Y25" s="543"/>
      <c r="Z25" s="543"/>
      <c r="AA25" s="543"/>
      <c r="AB25" s="543"/>
      <c r="AC25" s="543"/>
      <c r="AD25" s="543"/>
      <c r="AE25" s="543"/>
      <c r="AF25" s="543"/>
      <c r="AG25" s="543"/>
      <c r="AH25" s="543"/>
      <c r="AI25" s="543"/>
      <c r="AJ25" s="543"/>
      <c r="AK25" s="543"/>
      <c r="AL25" s="543"/>
      <c r="AM25" s="543"/>
      <c r="AN25" s="543"/>
      <c r="AO25" s="543"/>
      <c r="AP25" s="543"/>
      <c r="AQ25" s="543"/>
      <c r="AR25" s="543"/>
      <c r="AS25" s="543"/>
      <c r="AT25" s="543"/>
      <c r="AU25" s="543"/>
    </row>
    <row r="26" spans="1:47" x14ac:dyDescent="0.25">
      <c r="A26" s="542" t="s">
        <v>3</v>
      </c>
      <c r="B26" s="543"/>
      <c r="C26" s="543"/>
      <c r="D26" s="543"/>
      <c r="E26" s="543"/>
      <c r="F26" s="543"/>
      <c r="G26" s="543"/>
      <c r="H26" s="543"/>
      <c r="I26" s="543"/>
      <c r="J26" s="543"/>
      <c r="K26" s="543"/>
      <c r="L26" s="543"/>
      <c r="M26" s="543"/>
      <c r="N26" s="543"/>
      <c r="O26" s="543"/>
      <c r="P26" s="543"/>
      <c r="Q26" s="543"/>
      <c r="R26" s="543"/>
      <c r="S26" s="543"/>
      <c r="T26" s="543"/>
      <c r="U26" s="543"/>
      <c r="V26" s="543"/>
      <c r="W26" s="543"/>
      <c r="X26" s="543"/>
      <c r="Y26" s="543"/>
      <c r="Z26" s="543"/>
      <c r="AA26" s="543"/>
      <c r="AB26" s="543"/>
      <c r="AC26" s="543"/>
      <c r="AD26" s="543"/>
      <c r="AE26" s="543"/>
      <c r="AF26" s="543"/>
      <c r="AG26" s="543"/>
      <c r="AH26" s="543"/>
      <c r="AI26" s="543"/>
      <c r="AJ26" s="543"/>
      <c r="AK26" s="543"/>
      <c r="AL26" s="543"/>
      <c r="AM26" s="543"/>
      <c r="AN26" s="543"/>
      <c r="AO26" s="543"/>
      <c r="AP26" s="543"/>
      <c r="AQ26" s="543"/>
      <c r="AR26" s="543"/>
      <c r="AS26" s="543"/>
      <c r="AT26" s="543"/>
      <c r="AU26" s="543"/>
    </row>
    <row r="27" spans="1:47" x14ac:dyDescent="0.25">
      <c r="A27" s="527" t="s">
        <v>4</v>
      </c>
      <c r="B27" s="527"/>
      <c r="C27" s="527"/>
      <c r="D27" s="527"/>
      <c r="E27" s="527"/>
      <c r="F27" s="527"/>
      <c r="G27" s="527"/>
      <c r="H27" s="527"/>
      <c r="I27" s="527"/>
      <c r="J27" s="527"/>
      <c r="K27" s="527"/>
      <c r="L27" s="527"/>
      <c r="M27" s="527"/>
      <c r="N27" s="527"/>
      <c r="O27" s="527"/>
      <c r="P27" s="527"/>
      <c r="Q27" s="527"/>
      <c r="R27" s="527"/>
      <c r="S27" s="527"/>
      <c r="T27" s="527"/>
      <c r="U27" s="527"/>
      <c r="V27" s="527"/>
      <c r="W27" s="527"/>
      <c r="X27" s="527"/>
      <c r="Y27" s="527"/>
      <c r="Z27" s="527"/>
      <c r="AA27" s="527"/>
      <c r="AB27" s="527"/>
      <c r="AC27" s="527"/>
      <c r="AD27" s="527"/>
      <c r="AE27" s="527"/>
      <c r="AF27" s="527"/>
      <c r="AG27" s="527"/>
      <c r="AH27" s="527"/>
      <c r="AI27" s="527"/>
      <c r="AJ27" s="527"/>
      <c r="AK27" s="527"/>
      <c r="AL27" s="527"/>
      <c r="AM27" s="527"/>
      <c r="AN27" s="527"/>
      <c r="AO27" s="527"/>
      <c r="AP27" s="527"/>
      <c r="AQ27" s="527"/>
      <c r="AR27" s="527"/>
      <c r="AS27" s="527"/>
      <c r="AT27" s="527"/>
      <c r="AU27" s="527"/>
    </row>
    <row r="28" spans="1:47" ht="15.6" x14ac:dyDescent="0.3">
      <c r="A28" s="19"/>
      <c r="B28" s="1"/>
      <c r="C28" s="1"/>
      <c r="D28" s="1"/>
      <c r="E28" s="19"/>
      <c r="F28" s="19"/>
      <c r="G28" s="19"/>
      <c r="H28" s="19"/>
      <c r="I28" s="19"/>
      <c r="J28" s="1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x14ac:dyDescent="0.25">
      <c r="A36" s="16"/>
      <c r="B36" s="20"/>
      <c r="C36" s="16"/>
      <c r="D36" s="16"/>
      <c r="E36" s="16"/>
      <c r="F36" s="16"/>
      <c r="G36" s="16"/>
      <c r="H36" s="16"/>
      <c r="I36" s="16"/>
      <c r="J36" s="16"/>
    </row>
    <row r="37" spans="1:10" ht="15.6" x14ac:dyDescent="0.3">
      <c r="A37" s="19"/>
      <c r="B37" s="1"/>
      <c r="C37" s="1"/>
      <c r="D37" s="1"/>
      <c r="E37" s="19"/>
      <c r="F37" s="19"/>
      <c r="G37" s="19"/>
      <c r="H37" s="19"/>
      <c r="I37" s="19"/>
      <c r="J37" s="1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ht="15.6" x14ac:dyDescent="0.3">
      <c r="A43" s="19"/>
      <c r="B43" s="1"/>
      <c r="C43" s="1"/>
      <c r="D43" s="1"/>
      <c r="E43" s="19"/>
      <c r="F43" s="19"/>
      <c r="G43" s="19"/>
      <c r="H43" s="19"/>
      <c r="I43" s="19"/>
      <c r="J43" s="1"/>
    </row>
    <row r="44" spans="1:10" ht="15.6" x14ac:dyDescent="0.3">
      <c r="A44" s="19"/>
      <c r="B44" s="1"/>
      <c r="C44" s="1"/>
      <c r="D44" s="1"/>
      <c r="E44" s="19"/>
      <c r="F44" s="19"/>
      <c r="G44" s="19"/>
      <c r="H44" s="19"/>
      <c r="I44" s="19"/>
      <c r="J44" s="1"/>
    </row>
    <row r="45" spans="1:10" x14ac:dyDescent="0.25">
      <c r="A45" s="19"/>
      <c r="B45" s="21"/>
      <c r="C45" s="528"/>
      <c r="D45" s="528"/>
      <c r="E45" s="529"/>
      <c r="F45" s="529"/>
      <c r="G45" s="528"/>
      <c r="H45" s="528"/>
      <c r="I45" s="528"/>
      <c r="J45" s="19"/>
    </row>
    <row r="46" spans="1:10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</sheetData>
  <mergeCells count="21">
    <mergeCell ref="C45:D45"/>
    <mergeCell ref="E45:F45"/>
    <mergeCell ref="G45:I45"/>
    <mergeCell ref="A25:AU25"/>
    <mergeCell ref="A26:AU26"/>
    <mergeCell ref="A27:AU27"/>
    <mergeCell ref="A1:P1"/>
    <mergeCell ref="A7:A8"/>
    <mergeCell ref="B7:B8"/>
    <mergeCell ref="C7:C8"/>
    <mergeCell ref="D7:D8"/>
    <mergeCell ref="A2:P2"/>
    <mergeCell ref="I7:I8"/>
    <mergeCell ref="F7:H7"/>
    <mergeCell ref="N7:N8"/>
    <mergeCell ref="A3:P3"/>
    <mergeCell ref="E7:E8"/>
    <mergeCell ref="L7:L8"/>
    <mergeCell ref="J7:K7"/>
    <mergeCell ref="O7:O8"/>
    <mergeCell ref="P7:P8"/>
  </mergeCells>
  <phoneticPr fontId="1" type="noConversion"/>
  <printOptions horizontalCentered="1"/>
  <pageMargins left="0.23622047244094491" right="0.19685039370078741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tabColor indexed="10"/>
  </sheetPr>
  <dimension ref="A1:AU1277"/>
  <sheetViews>
    <sheetView zoomScale="75" zoomScaleNormal="75" workbookViewId="0">
      <selection activeCell="E9" sqref="E9:E20"/>
    </sheetView>
  </sheetViews>
  <sheetFormatPr defaultColWidth="9.109375" defaultRowHeight="13.2" x14ac:dyDescent="0.25"/>
  <cols>
    <col min="1" max="1" width="3.88671875" style="12" customWidth="1"/>
    <col min="2" max="2" width="29.88671875" style="12" bestFit="1" customWidth="1"/>
    <col min="3" max="3" width="12" style="12" customWidth="1"/>
    <col min="4" max="4" width="28.664062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7.1093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6.88671875" style="12" customWidth="1"/>
    <col min="17" max="16384" width="9.109375" style="12"/>
  </cols>
  <sheetData>
    <row r="1" spans="1:39" s="22" customFormat="1" x14ac:dyDescent="0.25">
      <c r="A1" s="526" t="s">
        <v>44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ht="13.8" x14ac:dyDescent="0.25">
      <c r="A2" s="494" t="s">
        <v>67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1:39" s="22" customFormat="1" ht="13.8" x14ac:dyDescent="0.25">
      <c r="A3" s="525" t="e">
        <f>Name_4</f>
        <v>#REF!</v>
      </c>
      <c r="B3" s="525"/>
      <c r="C3" s="525"/>
      <c r="D3" s="525"/>
      <c r="E3" s="525"/>
      <c r="F3" s="525"/>
      <c r="G3" s="525"/>
      <c r="H3" s="525"/>
      <c r="I3" s="525"/>
      <c r="J3" s="525"/>
      <c r="K3" s="525"/>
      <c r="L3" s="525"/>
      <c r="M3" s="525"/>
      <c r="N3" s="525"/>
      <c r="O3" s="525"/>
      <c r="P3" s="525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x14ac:dyDescent="0.25">
      <c r="A4" s="45"/>
      <c r="B4" s="44"/>
      <c r="C4" s="9"/>
      <c r="D4" s="2"/>
      <c r="H4" s="79"/>
      <c r="I4" s="79"/>
      <c r="J4" s="79"/>
      <c r="K4" s="79"/>
      <c r="L4" s="79"/>
      <c r="M4" s="79"/>
      <c r="N4" s="6" t="e">
        <f>d_2</f>
        <v>#REF!</v>
      </c>
      <c r="Q4" s="79"/>
      <c r="R4" s="79"/>
      <c r="S4" s="79"/>
      <c r="T4" s="79"/>
    </row>
    <row r="5" spans="1:39" s="22" customFormat="1" ht="13.8" x14ac:dyDescent="0.25">
      <c r="A5" s="77" t="s">
        <v>36</v>
      </c>
      <c r="B5" s="77"/>
      <c r="C5" s="9"/>
      <c r="D5" s="2"/>
      <c r="E5" s="78"/>
      <c r="F5" s="78"/>
      <c r="G5" s="79" t="s">
        <v>10</v>
      </c>
      <c r="H5" s="78"/>
      <c r="I5" s="78"/>
      <c r="J5" s="78"/>
      <c r="K5" s="78"/>
      <c r="L5" s="78"/>
      <c r="M5" s="78"/>
      <c r="O5" s="46"/>
      <c r="P5" s="70" t="s">
        <v>106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 spans="1:39" s="22" customFormat="1" ht="12.75" customHeight="1" x14ac:dyDescent="0.25">
      <c r="A6" s="6" t="e">
        <f>d_4</f>
        <v>#REF!</v>
      </c>
      <c r="B6" s="12"/>
      <c r="C6" s="9"/>
      <c r="D6" s="2"/>
      <c r="J6" s="89" t="e">
        <f>d_7</f>
        <v>#REF!</v>
      </c>
      <c r="K6" s="89"/>
      <c r="L6" s="18"/>
      <c r="M6" s="18"/>
      <c r="N6" s="18"/>
      <c r="O6" s="18"/>
      <c r="V6" s="59"/>
      <c r="W6" s="5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9" x14ac:dyDescent="0.25">
      <c r="A7" s="565" t="s">
        <v>45</v>
      </c>
      <c r="B7" s="563" t="s">
        <v>50</v>
      </c>
      <c r="C7" s="563" t="s">
        <v>43</v>
      </c>
      <c r="D7" s="563" t="s">
        <v>68</v>
      </c>
      <c r="E7" s="563" t="s">
        <v>16</v>
      </c>
      <c r="F7" s="569" t="s">
        <v>5</v>
      </c>
      <c r="G7" s="569"/>
      <c r="H7" s="569"/>
      <c r="I7" s="570" t="s">
        <v>6</v>
      </c>
      <c r="J7" s="569" t="s">
        <v>86</v>
      </c>
      <c r="K7" s="569"/>
      <c r="L7" s="570" t="s">
        <v>6</v>
      </c>
      <c r="M7" s="80"/>
      <c r="N7" s="563" t="s">
        <v>17</v>
      </c>
      <c r="O7" s="567" t="s">
        <v>31</v>
      </c>
      <c r="P7" s="567" t="s">
        <v>18</v>
      </c>
    </row>
    <row r="8" spans="1:39" x14ac:dyDescent="0.25">
      <c r="A8" s="566"/>
      <c r="B8" s="564"/>
      <c r="C8" s="564"/>
      <c r="D8" s="564"/>
      <c r="E8" s="564"/>
      <c r="F8" s="80">
        <v>1</v>
      </c>
      <c r="G8" s="80">
        <v>2</v>
      </c>
      <c r="H8" s="80">
        <v>3</v>
      </c>
      <c r="I8" s="570"/>
      <c r="J8" s="80">
        <v>4</v>
      </c>
      <c r="K8" s="80">
        <v>5</v>
      </c>
      <c r="L8" s="570"/>
      <c r="M8" s="80">
        <v>6</v>
      </c>
      <c r="N8" s="564"/>
      <c r="O8" s="568"/>
      <c r="P8" s="568"/>
    </row>
    <row r="9" spans="1:39" ht="27.75" customHeight="1" x14ac:dyDescent="0.25">
      <c r="A9" s="4" t="s">
        <v>19</v>
      </c>
      <c r="B9" s="28" t="e">
        <f>VLOOKUP($E9,УЧАСТНИКИ!$A$5:$K$1141,3,FALSE)</f>
        <v>#N/A</v>
      </c>
      <c r="C9" s="92" t="e">
        <f>VLOOKUP($E9,УЧАСТНИКИ!$A$5:$K$1141,4,FALSE)</f>
        <v>#N/A</v>
      </c>
      <c r="D9" s="28" t="e">
        <f>VLOOKUP($E9,УЧАСТНИКИ!$A$5:$K$1141,5,FALSE)</f>
        <v>#N/A</v>
      </c>
      <c r="E9" s="109" t="s">
        <v>140</v>
      </c>
      <c r="F9" s="14"/>
      <c r="G9" s="14"/>
      <c r="H9" s="14"/>
      <c r="I9" s="14"/>
      <c r="J9" s="10"/>
      <c r="K9" s="15"/>
      <c r="L9" s="15"/>
      <c r="M9" s="15"/>
      <c r="N9" s="15"/>
      <c r="O9" s="15"/>
      <c r="P9" s="11"/>
      <c r="Q9" s="61"/>
      <c r="R9" s="61"/>
    </row>
    <row r="10" spans="1:39" ht="27.75" customHeight="1" x14ac:dyDescent="0.25">
      <c r="A10" s="4" t="s">
        <v>20</v>
      </c>
      <c r="B10" s="28" t="e">
        <f>VLOOKUP($E10,УЧАСТНИКИ!$A$5:$K$1141,3,FALSE)</f>
        <v>#N/A</v>
      </c>
      <c r="C10" s="92" t="e">
        <f>VLOOKUP($E10,УЧАСТНИКИ!$A$5:$K$1141,4,FALSE)</f>
        <v>#N/A</v>
      </c>
      <c r="D10" s="28" t="e">
        <f>VLOOKUP($E10,УЧАСТНИКИ!$A$5:$K$1141,5,FALSE)</f>
        <v>#N/A</v>
      </c>
      <c r="E10" s="109" t="s">
        <v>143</v>
      </c>
      <c r="F10" s="14"/>
      <c r="G10" s="14"/>
      <c r="H10" s="14"/>
      <c r="I10" s="14"/>
      <c r="J10" s="10"/>
      <c r="K10" s="15"/>
      <c r="L10" s="15"/>
      <c r="M10" s="15"/>
      <c r="N10" s="15"/>
      <c r="O10" s="15"/>
      <c r="P10" s="11"/>
      <c r="Q10" s="61"/>
      <c r="R10" s="61"/>
    </row>
    <row r="11" spans="1:39" ht="27.75" customHeight="1" x14ac:dyDescent="0.25">
      <c r="A11" s="4" t="s">
        <v>21</v>
      </c>
      <c r="B11" s="28" t="str">
        <f>VLOOKUP($E11,УЧАСТНИКИ!$A$5:$K$1141,3,FALSE)</f>
        <v>Рахманов Олег Владимирович</v>
      </c>
      <c r="C11" s="92">
        <f>VLOOKUP($E11,УЧАСТНИКИ!$A$5:$K$1141,4,FALSE)</f>
        <v>0</v>
      </c>
      <c r="D11" s="28" t="str">
        <f>VLOOKUP($E11,УЧАСТНИКИ!$A$5:$K$1141,5,FALSE)</f>
        <v>Зеленогорск</v>
      </c>
      <c r="E11" s="109" t="s">
        <v>124</v>
      </c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27.75" customHeight="1" x14ac:dyDescent="0.25">
      <c r="A12" s="4" t="s">
        <v>22</v>
      </c>
      <c r="B12" s="28" t="e">
        <f>VLOOKUP($E12,УЧАСТНИКИ!$A$5:$K$1141,3,FALSE)</f>
        <v>#N/A</v>
      </c>
      <c r="C12" s="92" t="e">
        <f>VLOOKUP($E12,УЧАСТНИКИ!$A$5:$K$1141,4,FALSE)</f>
        <v>#N/A</v>
      </c>
      <c r="D12" s="28"/>
      <c r="E12" s="109" t="s">
        <v>144</v>
      </c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27.75" customHeight="1" x14ac:dyDescent="0.25">
      <c r="A13" s="4" t="s">
        <v>23</v>
      </c>
      <c r="B13" s="28" t="e">
        <f>VLOOKUP($E13,УЧАСТНИКИ!$A$5:$K$1141,3,FALSE)</f>
        <v>#N/A</v>
      </c>
      <c r="C13" s="92" t="e">
        <f>VLOOKUP($E13,УЧАСТНИКИ!$A$5:$K$1141,4,FALSE)</f>
        <v>#N/A</v>
      </c>
      <c r="D13" s="28" t="e">
        <f>VLOOKUP($E13,УЧАСТНИКИ!$A$5:$K$1141,5,FALSE)</f>
        <v>#N/A</v>
      </c>
      <c r="E13" s="109" t="s">
        <v>101</v>
      </c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27.75" customHeight="1" x14ac:dyDescent="0.25">
      <c r="A14" s="4" t="s">
        <v>24</v>
      </c>
      <c r="B14" s="28" t="str">
        <f>VLOOKUP($E14,УЧАСТНИКИ!$A$5:$K$1141,3,FALSE)</f>
        <v>Михалев Евгений Викторович</v>
      </c>
      <c r="C14" s="92" t="str">
        <f>VLOOKUP($E14,УЧАСТНИКИ!$A$5:$K$1141,4,FALSE)</f>
        <v>55-59</v>
      </c>
      <c r="D14" s="28" t="str">
        <f>VLOOKUP($E14,УЧАСТНИКИ!$A$5:$K$1141,5,FALSE)</f>
        <v>Курагинский район</v>
      </c>
      <c r="E14" s="109" t="s">
        <v>129</v>
      </c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27.75" customHeight="1" x14ac:dyDescent="0.25">
      <c r="A15" s="4" t="s">
        <v>25</v>
      </c>
      <c r="B15" s="28" t="e">
        <f>VLOOKUP($E15,УЧАСТНИКИ!$A$5:$K$1141,3,FALSE)</f>
        <v>#N/A</v>
      </c>
      <c r="C15" s="92" t="e">
        <f>VLOOKUP($E15,УЧАСТНИКИ!$A$5:$K$1141,4,FALSE)</f>
        <v>#N/A</v>
      </c>
      <c r="D15" s="28" t="e">
        <f>VLOOKUP($E15,УЧАСТНИКИ!$A$5:$K$1141,5,FALSE)</f>
        <v>#N/A</v>
      </c>
      <c r="E15" s="14" t="s">
        <v>105</v>
      </c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27.75" customHeight="1" x14ac:dyDescent="0.25">
      <c r="A16" s="4" t="s">
        <v>57</v>
      </c>
      <c r="B16" s="28" t="e">
        <f>VLOOKUP($E16,УЧАСТНИКИ!$A$5:$K$1141,3,FALSE)</f>
        <v>#N/A</v>
      </c>
      <c r="C16" s="92" t="e">
        <f>VLOOKUP($E16,УЧАСТНИКИ!$A$5:$K$1141,4,FALSE)</f>
        <v>#N/A</v>
      </c>
      <c r="D16" s="28" t="e">
        <f>VLOOKUP($E16,УЧАСТНИКИ!$A$5:$K$1141,5,FALSE)</f>
        <v>#N/A</v>
      </c>
      <c r="E16" s="14" t="s">
        <v>116</v>
      </c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27.75" customHeight="1" x14ac:dyDescent="0.25">
      <c r="A17" s="4" t="s">
        <v>63</v>
      </c>
      <c r="B17" s="28" t="str">
        <f>VLOOKUP($E17,УЧАСТНИКИ!$A$5:$K$1141,3,FALSE)</f>
        <v>Ермаков Александр Евгеньевич</v>
      </c>
      <c r="C17" s="92">
        <f>VLOOKUP($E17,УЧАСТНИКИ!$A$5:$K$1141,4,FALSE)</f>
        <v>0</v>
      </c>
      <c r="D17" s="28" t="str">
        <f>VLOOKUP($E17,УЧАСТНИКИ!$A$5:$K$1141,5,FALSE)</f>
        <v>Кежемский район</v>
      </c>
      <c r="E17" s="14" t="s">
        <v>123</v>
      </c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27.75" customHeight="1" x14ac:dyDescent="0.25">
      <c r="A18" s="4" t="s">
        <v>62</v>
      </c>
      <c r="B18" s="28" t="str">
        <f>VLOOKUP($E18,УЧАСТНИКИ!$A$5:$K$1141,3,FALSE)</f>
        <v>Паутов Сергей Анатольевич</v>
      </c>
      <c r="C18" s="92" t="str">
        <f>VLOOKUP($E18,УЧАСТНИКИ!$A$5:$K$1141,4,FALSE)</f>
        <v>55-59</v>
      </c>
      <c r="D18" s="28" t="str">
        <f>VLOOKUP($E18,УЧАСТНИКИ!$A$5:$K$1141,5,FALSE)</f>
        <v>Лесосибирск</v>
      </c>
      <c r="E18" s="14" t="s">
        <v>104</v>
      </c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27.75" customHeight="1" x14ac:dyDescent="0.25">
      <c r="A19" s="4" t="s">
        <v>61</v>
      </c>
      <c r="B19" s="28" t="e">
        <f>VLOOKUP($E19,УЧАСТНИКИ!$A$5:$K$1141,3,FALSE)</f>
        <v>#N/A</v>
      </c>
      <c r="C19" s="92" t="e">
        <f>VLOOKUP($E19,УЧАСТНИКИ!$A$5:$K$1141,4,FALSE)</f>
        <v>#N/A</v>
      </c>
      <c r="D19" s="28" t="e">
        <f>VLOOKUP($E19,УЧАСТНИКИ!$A$5:$K$1141,5,FALSE)</f>
        <v>#N/A</v>
      </c>
      <c r="E19" s="14" t="s">
        <v>135</v>
      </c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47" ht="27.75" customHeight="1" x14ac:dyDescent="0.25">
      <c r="A20" s="4" t="s">
        <v>60</v>
      </c>
      <c r="B20" s="28" t="str">
        <f>VLOOKUP($E20,УЧАСТНИКИ!$A$5:$K$1141,3,FALSE)</f>
        <v>Лябзина Татьяна Георгиевна</v>
      </c>
      <c r="C20" s="92" t="str">
        <f>VLOOKUP($E20,УЧАСТНИКИ!$A$5:$K$1141,4,FALSE)</f>
        <v>50-54</v>
      </c>
      <c r="D20" s="28" t="str">
        <f>VLOOKUP($E20,УЧАСТНИКИ!$A$5:$K$1141,5,FALSE)</f>
        <v>Балахтинский район</v>
      </c>
      <c r="E20" s="14" t="s">
        <v>115</v>
      </c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47" ht="36.75" customHeight="1" x14ac:dyDescent="0.25">
      <c r="A21" s="63"/>
      <c r="B21" s="64"/>
      <c r="C21" s="62"/>
      <c r="D21" s="68"/>
      <c r="E21" s="65"/>
      <c r="F21" s="65"/>
      <c r="G21" s="65"/>
      <c r="H21" s="65"/>
      <c r="I21" s="65"/>
      <c r="J21" s="66"/>
      <c r="K21" s="67"/>
      <c r="L21" s="67"/>
      <c r="M21" s="67"/>
      <c r="N21" s="67"/>
      <c r="O21" s="67"/>
      <c r="P21" s="62"/>
      <c r="Q21" s="61"/>
      <c r="R21" s="61"/>
    </row>
    <row r="22" spans="1:47" ht="13.5" customHeight="1" x14ac:dyDescent="0.25">
      <c r="A22" s="37"/>
      <c r="B22" s="37"/>
      <c r="C22" s="38"/>
      <c r="D22" s="37"/>
      <c r="E22" s="32"/>
      <c r="F22" s="37"/>
      <c r="G22" s="32"/>
      <c r="H22" s="32"/>
      <c r="I22" s="32"/>
      <c r="J22" s="37"/>
      <c r="K22" s="41"/>
      <c r="L22" s="41"/>
      <c r="M22" s="41"/>
      <c r="N22" s="41"/>
      <c r="O22" s="41"/>
      <c r="P22" s="38"/>
    </row>
    <row r="23" spans="1:47" x14ac:dyDescent="0.25">
      <c r="A23" s="542" t="s">
        <v>2</v>
      </c>
      <c r="B23" s="543"/>
      <c r="C23" s="543"/>
      <c r="D23" s="543"/>
      <c r="E23" s="543"/>
      <c r="F23" s="543"/>
      <c r="G23" s="543"/>
      <c r="H23" s="543"/>
      <c r="I23" s="543"/>
      <c r="J23" s="543"/>
      <c r="K23" s="543"/>
      <c r="L23" s="543"/>
      <c r="M23" s="543"/>
      <c r="N23" s="543"/>
      <c r="O23" s="543"/>
      <c r="P23" s="543"/>
      <c r="Q23" s="543"/>
      <c r="R23" s="543"/>
      <c r="S23" s="543"/>
      <c r="T23" s="543"/>
      <c r="U23" s="543"/>
      <c r="V23" s="543"/>
      <c r="W23" s="543"/>
      <c r="X23" s="543"/>
      <c r="Y23" s="543"/>
      <c r="Z23" s="543"/>
      <c r="AA23" s="543"/>
      <c r="AB23" s="543"/>
      <c r="AC23" s="543"/>
      <c r="AD23" s="543"/>
      <c r="AE23" s="543"/>
      <c r="AF23" s="543"/>
      <c r="AG23" s="543"/>
      <c r="AH23" s="543"/>
      <c r="AI23" s="543"/>
      <c r="AJ23" s="543"/>
      <c r="AK23" s="543"/>
      <c r="AL23" s="543"/>
      <c r="AM23" s="543"/>
      <c r="AN23" s="543"/>
      <c r="AO23" s="543"/>
      <c r="AP23" s="543"/>
      <c r="AQ23" s="543"/>
      <c r="AR23" s="543"/>
      <c r="AS23" s="543"/>
      <c r="AT23" s="543"/>
      <c r="AU23" s="543"/>
    </row>
    <row r="24" spans="1:47" x14ac:dyDescent="0.25">
      <c r="A24" s="542" t="s">
        <v>3</v>
      </c>
      <c r="B24" s="543"/>
      <c r="C24" s="543"/>
      <c r="D24" s="543"/>
      <c r="E24" s="543"/>
      <c r="F24" s="543"/>
      <c r="G24" s="543"/>
      <c r="H24" s="543"/>
      <c r="I24" s="543"/>
      <c r="J24" s="543"/>
      <c r="K24" s="543"/>
      <c r="L24" s="543"/>
      <c r="M24" s="543"/>
      <c r="N24" s="543"/>
      <c r="O24" s="543"/>
      <c r="P24" s="543"/>
      <c r="Q24" s="543"/>
      <c r="R24" s="543"/>
      <c r="S24" s="543"/>
      <c r="T24" s="543"/>
      <c r="U24" s="543"/>
      <c r="V24" s="543"/>
      <c r="W24" s="543"/>
      <c r="X24" s="543"/>
      <c r="Y24" s="543"/>
      <c r="Z24" s="543"/>
      <c r="AA24" s="543"/>
      <c r="AB24" s="543"/>
      <c r="AC24" s="543"/>
      <c r="AD24" s="543"/>
      <c r="AE24" s="543"/>
      <c r="AF24" s="543"/>
      <c r="AG24" s="543"/>
      <c r="AH24" s="543"/>
      <c r="AI24" s="543"/>
      <c r="AJ24" s="543"/>
      <c r="AK24" s="543"/>
      <c r="AL24" s="543"/>
      <c r="AM24" s="543"/>
      <c r="AN24" s="543"/>
      <c r="AO24" s="543"/>
      <c r="AP24" s="543"/>
      <c r="AQ24" s="543"/>
      <c r="AR24" s="543"/>
      <c r="AS24" s="543"/>
      <c r="AT24" s="543"/>
      <c r="AU24" s="543"/>
    </row>
    <row r="25" spans="1:47" x14ac:dyDescent="0.25">
      <c r="A25" s="527" t="s">
        <v>4</v>
      </c>
      <c r="B25" s="527"/>
      <c r="C25" s="527"/>
      <c r="D25" s="527"/>
      <c r="E25" s="527"/>
      <c r="F25" s="527"/>
      <c r="G25" s="527"/>
      <c r="H25" s="527"/>
      <c r="I25" s="527"/>
      <c r="J25" s="527"/>
      <c r="K25" s="527"/>
      <c r="L25" s="527"/>
      <c r="M25" s="527"/>
      <c r="N25" s="527"/>
      <c r="O25" s="527"/>
      <c r="P25" s="527"/>
      <c r="Q25" s="527"/>
      <c r="R25" s="527"/>
      <c r="S25" s="527"/>
      <c r="T25" s="527"/>
      <c r="U25" s="527"/>
      <c r="V25" s="527"/>
      <c r="W25" s="527"/>
      <c r="X25" s="527"/>
      <c r="Y25" s="527"/>
      <c r="Z25" s="527"/>
      <c r="AA25" s="527"/>
      <c r="AB25" s="527"/>
      <c r="AC25" s="527"/>
      <c r="AD25" s="527"/>
      <c r="AE25" s="527"/>
      <c r="AF25" s="527"/>
      <c r="AG25" s="527"/>
      <c r="AH25" s="527"/>
      <c r="AI25" s="527"/>
      <c r="AJ25" s="527"/>
      <c r="AK25" s="527"/>
      <c r="AL25" s="527"/>
      <c r="AM25" s="527"/>
      <c r="AN25" s="527"/>
      <c r="AO25" s="527"/>
      <c r="AP25" s="527"/>
      <c r="AQ25" s="527"/>
      <c r="AR25" s="527"/>
      <c r="AS25" s="527"/>
      <c r="AT25" s="527"/>
      <c r="AU25" s="527"/>
    </row>
    <row r="26" spans="1:47" ht="15.6" x14ac:dyDescent="0.3">
      <c r="A26" s="19"/>
      <c r="B26" s="1"/>
      <c r="C26" s="1"/>
      <c r="D26" s="1"/>
      <c r="E26" s="19"/>
      <c r="F26" s="19"/>
      <c r="G26" s="19"/>
      <c r="H26" s="19"/>
      <c r="I26" s="19"/>
      <c r="J26" s="1"/>
    </row>
    <row r="27" spans="1:47" ht="15.6" x14ac:dyDescent="0.3">
      <c r="A27" s="19"/>
      <c r="B27" s="1"/>
      <c r="C27" s="1"/>
      <c r="D27" s="1"/>
      <c r="E27" s="19"/>
      <c r="F27" s="19"/>
      <c r="G27" s="19"/>
      <c r="H27" s="19"/>
      <c r="I27" s="19"/>
      <c r="J27" s="1"/>
    </row>
    <row r="28" spans="1:47" ht="15.6" x14ac:dyDescent="0.3">
      <c r="A28" s="19"/>
      <c r="B28" s="1"/>
      <c r="C28" s="1"/>
      <c r="D28" s="1"/>
      <c r="E28" s="19"/>
      <c r="F28" s="19"/>
      <c r="G28" s="19"/>
      <c r="H28" s="19"/>
      <c r="I28" s="19"/>
      <c r="J28" s="1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x14ac:dyDescent="0.25">
      <c r="A34" s="16"/>
      <c r="B34" s="20"/>
      <c r="C34" s="16"/>
      <c r="D34" s="16"/>
      <c r="E34" s="16"/>
      <c r="F34" s="16"/>
      <c r="G34" s="16"/>
      <c r="H34" s="16"/>
      <c r="I34" s="16"/>
      <c r="J34" s="16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ht="15.6" x14ac:dyDescent="0.3">
      <c r="A37" s="19"/>
      <c r="B37" s="1"/>
      <c r="C37" s="1"/>
      <c r="D37" s="1"/>
      <c r="E37" s="19"/>
      <c r="F37" s="19"/>
      <c r="G37" s="19"/>
      <c r="H37" s="19"/>
      <c r="I37" s="19"/>
      <c r="J37" s="1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x14ac:dyDescent="0.25">
      <c r="A43" s="19"/>
      <c r="B43" s="21"/>
      <c r="C43" s="528"/>
      <c r="D43" s="528"/>
      <c r="E43" s="529"/>
      <c r="F43" s="529"/>
      <c r="G43" s="528"/>
      <c r="H43" s="528"/>
      <c r="I43" s="528"/>
      <c r="J43" s="19"/>
    </row>
    <row r="44" spans="1:10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10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10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</sheetData>
  <mergeCells count="21">
    <mergeCell ref="O7:O8"/>
    <mergeCell ref="A25:AU25"/>
    <mergeCell ref="A1:P1"/>
    <mergeCell ref="A7:A8"/>
    <mergeCell ref="B7:B8"/>
    <mergeCell ref="C7:C8"/>
    <mergeCell ref="D7:D8"/>
    <mergeCell ref="A2:P2"/>
    <mergeCell ref="F7:H7"/>
    <mergeCell ref="L7:L8"/>
    <mergeCell ref="E7:E8"/>
    <mergeCell ref="P7:P8"/>
    <mergeCell ref="A3:P3"/>
    <mergeCell ref="I7:I8"/>
    <mergeCell ref="N7:N8"/>
    <mergeCell ref="J7:K7"/>
    <mergeCell ref="C43:D43"/>
    <mergeCell ref="E43:F43"/>
    <mergeCell ref="G43:I43"/>
    <mergeCell ref="A23:AU23"/>
    <mergeCell ref="A24:AU24"/>
  </mergeCells>
  <phoneticPr fontId="1" type="noConversion"/>
  <printOptions horizontalCentered="1"/>
  <pageMargins left="0.31496062992125984" right="0.19685039370078741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354"/>
  <sheetViews>
    <sheetView topLeftCell="A10" zoomScaleNormal="100" workbookViewId="0">
      <selection activeCell="H21" sqref="H21"/>
    </sheetView>
  </sheetViews>
  <sheetFormatPr defaultRowHeight="13.2" x14ac:dyDescent="0.25"/>
  <cols>
    <col min="1" max="1" width="6.109375" customWidth="1"/>
    <col min="2" max="2" width="19.5546875" customWidth="1"/>
    <col min="3" max="3" width="7.109375" customWidth="1"/>
    <col min="4" max="4" width="6.88671875" bestFit="1" customWidth="1"/>
    <col min="5" max="5" width="19.88671875" style="98" customWidth="1"/>
    <col min="6" max="6" width="10.88671875" customWidth="1"/>
    <col min="7" max="7" width="6.5546875" customWidth="1"/>
    <col min="8" max="8" width="9.33203125" style="232" customWidth="1"/>
    <col min="13" max="21" width="0" hidden="1" customWidth="1"/>
  </cols>
  <sheetData>
    <row r="1" spans="1:21" ht="13.8" x14ac:dyDescent="0.25">
      <c r="A1" s="487" t="s">
        <v>168</v>
      </c>
      <c r="B1" s="487"/>
      <c r="C1" s="487"/>
      <c r="D1" s="487"/>
      <c r="E1" s="487"/>
      <c r="F1" s="487"/>
      <c r="G1" s="487"/>
    </row>
    <row r="2" spans="1:21" ht="13.8" x14ac:dyDescent="0.25">
      <c r="A2" s="487" t="s">
        <v>169</v>
      </c>
      <c r="B2" s="487"/>
      <c r="C2" s="487"/>
      <c r="D2" s="487"/>
      <c r="E2" s="487"/>
      <c r="F2" s="487"/>
      <c r="G2" s="487"/>
    </row>
    <row r="3" spans="1:21" ht="15" customHeight="1" x14ac:dyDescent="0.25">
      <c r="A3" s="488" t="s">
        <v>170</v>
      </c>
      <c r="B3" s="488"/>
      <c r="C3" s="488"/>
      <c r="D3" s="488"/>
      <c r="E3" s="488"/>
      <c r="F3" s="488"/>
      <c r="G3" s="488"/>
    </row>
    <row r="4" spans="1:21" ht="15" x14ac:dyDescent="0.25">
      <c r="A4" s="483" t="s">
        <v>7</v>
      </c>
      <c r="B4" s="483"/>
      <c r="C4" s="483"/>
      <c r="D4" s="483"/>
      <c r="E4" s="483"/>
      <c r="F4" s="483"/>
      <c r="G4" s="483"/>
    </row>
    <row r="5" spans="1:21" ht="15" customHeight="1" x14ac:dyDescent="0.3">
      <c r="A5" s="482" t="s">
        <v>189</v>
      </c>
      <c r="B5" s="482"/>
      <c r="C5" s="482"/>
      <c r="D5" s="482"/>
      <c r="E5" s="482"/>
      <c r="F5" s="482"/>
      <c r="G5" s="482"/>
    </row>
    <row r="6" spans="1:21" ht="15" customHeight="1" x14ac:dyDescent="0.3">
      <c r="A6" s="482" t="s">
        <v>190</v>
      </c>
      <c r="B6" s="482"/>
      <c r="C6" s="482"/>
      <c r="D6" s="482"/>
      <c r="E6" s="482"/>
      <c r="F6" s="482"/>
      <c r="G6" s="482"/>
    </row>
    <row r="7" spans="1:21" ht="18" customHeight="1" x14ac:dyDescent="0.25">
      <c r="A7" s="489" t="s">
        <v>180</v>
      </c>
      <c r="B7" s="489"/>
      <c r="C7" s="489"/>
      <c r="D7" s="489"/>
      <c r="E7" s="489"/>
      <c r="F7" s="489"/>
      <c r="G7" s="489"/>
    </row>
    <row r="8" spans="1:21" x14ac:dyDescent="0.25">
      <c r="A8" s="381"/>
      <c r="B8" s="381"/>
      <c r="C8" s="381"/>
      <c r="D8" s="381"/>
      <c r="E8" s="308"/>
      <c r="F8" s="381"/>
      <c r="G8" s="381"/>
    </row>
    <row r="9" spans="1:21" ht="15" x14ac:dyDescent="0.25">
      <c r="A9" s="483" t="s">
        <v>173</v>
      </c>
      <c r="B9" s="483"/>
      <c r="C9" s="483"/>
      <c r="D9" s="483"/>
      <c r="E9" s="483"/>
      <c r="F9" s="483"/>
      <c r="G9" s="483"/>
    </row>
    <row r="10" spans="1:21" ht="15" x14ac:dyDescent="0.25">
      <c r="A10" s="483" t="s">
        <v>174</v>
      </c>
      <c r="B10" s="483"/>
      <c r="C10" s="483"/>
      <c r="D10" s="483"/>
      <c r="E10" s="483"/>
      <c r="F10" s="483"/>
      <c r="G10" s="483"/>
    </row>
    <row r="11" spans="1:21" ht="13.8" x14ac:dyDescent="0.25">
      <c r="A11" s="490" t="s">
        <v>181</v>
      </c>
      <c r="B11" s="490"/>
      <c r="C11" s="490"/>
      <c r="D11" s="490"/>
      <c r="E11" s="490"/>
      <c r="F11" s="490"/>
      <c r="G11" s="490"/>
    </row>
    <row r="12" spans="1:21" x14ac:dyDescent="0.25">
      <c r="A12" s="484"/>
      <c r="B12" s="484"/>
      <c r="C12" s="312"/>
      <c r="D12" s="309"/>
      <c r="E12" s="310"/>
      <c r="F12" s="313"/>
      <c r="G12" s="312"/>
    </row>
    <row r="13" spans="1:21" ht="13.8" thickBot="1" x14ac:dyDescent="0.3">
      <c r="A13" s="468" t="s">
        <v>182</v>
      </c>
      <c r="B13" s="468"/>
      <c r="C13" s="312"/>
      <c r="D13" s="309"/>
      <c r="E13" s="310"/>
      <c r="F13" s="311"/>
      <c r="G13" s="314"/>
      <c r="H13" s="233"/>
      <c r="M13" s="234" t="s">
        <v>79</v>
      </c>
      <c r="N13" s="234" t="s">
        <v>80</v>
      </c>
      <c r="O13" s="234" t="s">
        <v>81</v>
      </c>
      <c r="P13" s="234">
        <v>1</v>
      </c>
      <c r="Q13" s="99">
        <v>2</v>
      </c>
      <c r="R13" s="99" t="s">
        <v>21</v>
      </c>
      <c r="S13" s="99" t="s">
        <v>82</v>
      </c>
      <c r="T13" s="234" t="s">
        <v>83</v>
      </c>
      <c r="U13" s="234" t="s">
        <v>84</v>
      </c>
    </row>
    <row r="14" spans="1:21" ht="46.2" thickBot="1" x14ac:dyDescent="0.3">
      <c r="A14" s="315" t="s">
        <v>31</v>
      </c>
      <c r="B14" s="316" t="s">
        <v>39</v>
      </c>
      <c r="C14" s="382" t="s">
        <v>171</v>
      </c>
      <c r="D14" s="382" t="s">
        <v>192</v>
      </c>
      <c r="E14" s="316" t="s">
        <v>68</v>
      </c>
      <c r="F14" s="317" t="s">
        <v>8</v>
      </c>
      <c r="G14" s="318" t="s">
        <v>165</v>
      </c>
      <c r="H14" s="233" t="s">
        <v>160</v>
      </c>
      <c r="M14" s="104">
        <v>194</v>
      </c>
      <c r="N14" s="104">
        <v>184</v>
      </c>
      <c r="O14" s="104">
        <v>175</v>
      </c>
      <c r="P14" s="105">
        <v>165</v>
      </c>
      <c r="Q14" s="105">
        <v>150</v>
      </c>
      <c r="R14" s="105">
        <v>140</v>
      </c>
      <c r="S14" s="105">
        <v>130</v>
      </c>
      <c r="T14" s="105">
        <v>120</v>
      </c>
      <c r="U14" s="106">
        <v>110</v>
      </c>
    </row>
    <row r="15" spans="1:21" ht="16.2" thickBot="1" x14ac:dyDescent="0.3">
      <c r="A15" s="485" t="s">
        <v>193</v>
      </c>
      <c r="B15" s="486"/>
      <c r="C15" s="486"/>
      <c r="D15" s="486"/>
      <c r="E15" s="486"/>
      <c r="F15" s="486"/>
      <c r="G15" s="486"/>
      <c r="H15" s="233"/>
      <c r="M15" s="356"/>
      <c r="N15" s="356"/>
      <c r="O15" s="356"/>
      <c r="P15" s="357"/>
      <c r="Q15" s="357"/>
      <c r="R15" s="357"/>
      <c r="S15" s="357"/>
      <c r="T15" s="357"/>
      <c r="U15" s="357"/>
    </row>
    <row r="16" spans="1:21" ht="25.5" customHeight="1" x14ac:dyDescent="0.25">
      <c r="A16" s="319">
        <v>1</v>
      </c>
      <c r="B16" s="320" t="e">
        <f>VLOOKUP($H16,УЧАСТНИКИ!$A$5:$K$1141,3,FALSE)</f>
        <v>#N/A</v>
      </c>
      <c r="C16" s="321" t="e">
        <f>VLOOKUP($H16,УЧАСТНИКИ!$A$5:$K$1141,4,FALSE)</f>
        <v>#N/A</v>
      </c>
      <c r="D16" s="322" t="e">
        <f>VLOOKUP($H16,УЧАСТНИКИ!$A$5:$K$1141,8,FALSE)</f>
        <v>#N/A</v>
      </c>
      <c r="E16" s="320" t="e">
        <f>VLOOKUP($H16,УЧАСТНИКИ!$A$5:$K$1141,5,FALSE)</f>
        <v>#N/A</v>
      </c>
      <c r="F16" s="323">
        <v>33.4</v>
      </c>
      <c r="G16" s="324">
        <v>40</v>
      </c>
      <c r="H16" s="232" t="s">
        <v>206</v>
      </c>
    </row>
    <row r="17" spans="1:17" ht="25.5" customHeight="1" thickBot="1" x14ac:dyDescent="0.3">
      <c r="A17" s="325">
        <v>2</v>
      </c>
      <c r="B17" s="326" t="str">
        <f>VLOOKUP($H17,УЧАСТНИКИ!$A$5:$K$1141,3,FALSE)</f>
        <v>Агеева Надежда Владимировна</v>
      </c>
      <c r="C17" s="327" t="str">
        <f>VLOOKUP($H17,УЧАСТНИКИ!$A$5:$K$1141,4,FALSE)</f>
        <v>40-44</v>
      </c>
      <c r="D17" s="328">
        <f>VLOOKUP($H17,УЧАСТНИКИ!$A$5:$K$1141,8,FALSE)</f>
        <v>1982</v>
      </c>
      <c r="E17" s="326" t="str">
        <f>VLOOKUP($H17,УЧАСТНИКИ!$A$5:$K$1141,5,FALSE)</f>
        <v>Железногорск</v>
      </c>
      <c r="F17" s="329">
        <v>34.1</v>
      </c>
      <c r="G17" s="330">
        <v>37</v>
      </c>
      <c r="H17" s="232" t="s">
        <v>205</v>
      </c>
    </row>
    <row r="18" spans="1:17" ht="25.5" customHeight="1" thickBot="1" x14ac:dyDescent="0.3">
      <c r="A18" s="325">
        <v>3</v>
      </c>
      <c r="B18" s="326" t="str">
        <f>VLOOKUP($H18,УЧАСТНИКИ!$A$5:$K$1141,3,FALSE)</f>
        <v>Дзюба Наталья Викторовна</v>
      </c>
      <c r="C18" s="327" t="str">
        <f>VLOOKUP($H18,УЧАСТНИКИ!$A$5:$K$1141,4,FALSE)</f>
        <v>35-39</v>
      </c>
      <c r="D18" s="328">
        <f>VLOOKUP($H18,УЧАСТНИКИ!$A$5:$K$1141,8,FALSE)</f>
        <v>1989</v>
      </c>
      <c r="E18" s="326" t="str">
        <f>VLOOKUP($H18,УЧАСТНИКИ!$A$5:$K$1141,5,FALSE)</f>
        <v>Емельяновский район</v>
      </c>
      <c r="F18" s="329">
        <v>34.700000000000003</v>
      </c>
      <c r="G18" s="330">
        <v>35</v>
      </c>
      <c r="H18" s="232" t="s">
        <v>23</v>
      </c>
      <c r="K18" s="485" t="s">
        <v>194</v>
      </c>
      <c r="L18" s="486"/>
      <c r="M18" s="486"/>
      <c r="N18" s="486"/>
      <c r="O18" s="486"/>
      <c r="P18" s="486"/>
      <c r="Q18" s="486"/>
    </row>
    <row r="19" spans="1:17" ht="25.5" customHeight="1" thickBot="1" x14ac:dyDescent="0.3">
      <c r="A19" s="325">
        <v>4</v>
      </c>
      <c r="B19" s="326" t="str">
        <f>VLOOKUP($H19,УЧАСТНИКИ!$A$5:$K$1141,3,FALSE)</f>
        <v>Челноков Николай Максимович</v>
      </c>
      <c r="C19" s="327">
        <f>VLOOKUP($H19,УЧАСТНИКИ!$A$5:$K$1141,4,FALSE)</f>
        <v>0</v>
      </c>
      <c r="D19" s="328" t="str">
        <f>VLOOKUP($H19,УЧАСТНИКИ!$A$5:$K$1141,8,FALSE)</f>
        <v>1951</v>
      </c>
      <c r="E19" s="326" t="str">
        <f>VLOOKUP($H19,УЧАСТНИКИ!$A$5:$K$1141,5,FALSE)</f>
        <v>Ермаковский район</v>
      </c>
      <c r="F19" s="329"/>
      <c r="G19" s="330">
        <v>34</v>
      </c>
      <c r="H19" s="232" t="s">
        <v>207</v>
      </c>
      <c r="K19" s="485" t="s">
        <v>195</v>
      </c>
      <c r="L19" s="486"/>
      <c r="M19" s="486"/>
      <c r="N19" s="486"/>
      <c r="O19" s="486"/>
      <c r="P19" s="486"/>
      <c r="Q19" s="486"/>
    </row>
    <row r="20" spans="1:17" ht="25.5" customHeight="1" thickBot="1" x14ac:dyDescent="0.3">
      <c r="A20" s="325">
        <v>5</v>
      </c>
      <c r="B20" s="326" t="e">
        <f>VLOOKUP($H20,УЧАСТНИКИ!$A$5:$K$1141,3,FALSE)</f>
        <v>#N/A</v>
      </c>
      <c r="C20" s="327" t="e">
        <f>VLOOKUP($H20,УЧАСТНИКИ!$A$5:$K$1141,4,FALSE)</f>
        <v>#N/A</v>
      </c>
      <c r="D20" s="328" t="e">
        <f>VLOOKUP($H20,УЧАСТНИКИ!$A$5:$K$1141,8,FALSE)</f>
        <v>#N/A</v>
      </c>
      <c r="E20" s="326" t="e">
        <f>VLOOKUP($H20,УЧАСТНИКИ!$A$5:$K$1141,5,FALSE)</f>
        <v>#N/A</v>
      </c>
      <c r="F20" s="330"/>
      <c r="G20" s="330"/>
      <c r="K20" s="485" t="s">
        <v>196</v>
      </c>
      <c r="L20" s="486"/>
      <c r="M20" s="486"/>
      <c r="N20" s="486"/>
      <c r="O20" s="486"/>
      <c r="P20" s="486"/>
      <c r="Q20" s="486"/>
    </row>
    <row r="21" spans="1:17" ht="25.5" customHeight="1" thickBot="1" x14ac:dyDescent="0.3">
      <c r="A21" s="325">
        <v>6</v>
      </c>
      <c r="B21" s="326" t="e">
        <f>VLOOKUP($H21,УЧАСТНИКИ!$A$5:$K$1141,3,FALSE)</f>
        <v>#N/A</v>
      </c>
      <c r="C21" s="327" t="e">
        <f>VLOOKUP($H21,УЧАСТНИКИ!$A$5:$K$1141,4,FALSE)</f>
        <v>#N/A</v>
      </c>
      <c r="D21" s="328" t="e">
        <f>VLOOKUP($H21,УЧАСТНИКИ!$A$5:$K$1141,8,FALSE)</f>
        <v>#N/A</v>
      </c>
      <c r="E21" s="326" t="e">
        <f>VLOOKUP($H21,УЧАСТНИКИ!$A$5:$K$1141,5,FALSE)</f>
        <v>#N/A</v>
      </c>
      <c r="F21" s="330"/>
      <c r="G21" s="330"/>
      <c r="K21" s="485" t="s">
        <v>197</v>
      </c>
      <c r="L21" s="486"/>
      <c r="M21" s="486"/>
      <c r="N21" s="486"/>
      <c r="O21" s="486"/>
      <c r="P21" s="486"/>
      <c r="Q21" s="486"/>
    </row>
    <row r="22" spans="1:17" ht="25.5" customHeight="1" thickBot="1" x14ac:dyDescent="0.3">
      <c r="A22" s="325">
        <v>7</v>
      </c>
      <c r="B22" s="326" t="e">
        <f>VLOOKUP($H22,УЧАСТНИКИ!$A$5:$K$1141,3,FALSE)</f>
        <v>#N/A</v>
      </c>
      <c r="C22" s="327" t="e">
        <f>VLOOKUP($H22,УЧАСТНИКИ!$A$5:$K$1141,4,FALSE)</f>
        <v>#N/A</v>
      </c>
      <c r="D22" s="328" t="e">
        <f>VLOOKUP($H22,УЧАСТНИКИ!$A$5:$K$1141,8,FALSE)</f>
        <v>#N/A</v>
      </c>
      <c r="E22" s="326" t="e">
        <f>VLOOKUP($H22,УЧАСТНИКИ!$A$5:$K$1141,5,FALSE)</f>
        <v>#N/A</v>
      </c>
      <c r="F22" s="330"/>
      <c r="G22" s="330"/>
      <c r="K22" s="485" t="s">
        <v>198</v>
      </c>
      <c r="L22" s="486"/>
      <c r="M22" s="486"/>
      <c r="N22" s="486"/>
      <c r="O22" s="486"/>
      <c r="P22" s="486"/>
      <c r="Q22" s="486"/>
    </row>
    <row r="23" spans="1:17" ht="25.5" customHeight="1" x14ac:dyDescent="0.25">
      <c r="A23" s="325">
        <v>8</v>
      </c>
      <c r="B23" s="326" t="e">
        <f>VLOOKUP($H23,УЧАСТНИКИ!$A$5:$K$1141,3,FALSE)</f>
        <v>#N/A</v>
      </c>
      <c r="C23" s="327" t="e">
        <f>VLOOKUP($H23,УЧАСТНИКИ!$A$5:$K$1141,4,FALSE)</f>
        <v>#N/A</v>
      </c>
      <c r="D23" s="328" t="e">
        <f>VLOOKUP($H23,УЧАСТНИКИ!$A$5:$K$1141,8,FALSE)</f>
        <v>#N/A</v>
      </c>
      <c r="E23" s="326" t="e">
        <f>VLOOKUP($H23,УЧАСТНИКИ!$A$5:$K$1141,5,FALSE)</f>
        <v>#N/A</v>
      </c>
      <c r="F23" s="330"/>
      <c r="G23" s="330"/>
    </row>
    <row r="24" spans="1:17" ht="25.5" customHeight="1" x14ac:dyDescent="0.25">
      <c r="A24" s="325">
        <v>9</v>
      </c>
      <c r="B24" s="326" t="e">
        <f>VLOOKUP($H24,УЧАСТНИКИ!$A$5:$K$1141,3,FALSE)</f>
        <v>#N/A</v>
      </c>
      <c r="C24" s="327" t="e">
        <f>VLOOKUP($H24,УЧАСТНИКИ!$A$5:$K$1141,4,FALSE)</f>
        <v>#N/A</v>
      </c>
      <c r="D24" s="328" t="e">
        <f>VLOOKUP($H24,УЧАСТНИКИ!$A$5:$K$1141,8,FALSE)</f>
        <v>#N/A</v>
      </c>
      <c r="E24" s="326" t="e">
        <f>VLOOKUP($H24,УЧАСТНИКИ!$A$5:$K$1141,5,FALSE)</f>
        <v>#N/A</v>
      </c>
      <c r="F24" s="330"/>
      <c r="G24" s="330"/>
    </row>
    <row r="25" spans="1:17" ht="25.5" customHeight="1" x14ac:dyDescent="0.25">
      <c r="A25" s="325">
        <v>10</v>
      </c>
      <c r="B25" s="326" t="e">
        <f>VLOOKUP($H25,УЧАСТНИКИ!$A$5:$K$1141,3,FALSE)</f>
        <v>#N/A</v>
      </c>
      <c r="C25" s="327" t="e">
        <f>VLOOKUP($H25,УЧАСТНИКИ!$A$5:$K$1141,4,FALSE)</f>
        <v>#N/A</v>
      </c>
      <c r="D25" s="328" t="e">
        <f>VLOOKUP($H25,УЧАСТНИКИ!$A$5:$K$1141,8,FALSE)</f>
        <v>#N/A</v>
      </c>
      <c r="E25" s="326" t="e">
        <f>VLOOKUP($H25,УЧАСТНИКИ!$A$5:$K$1141,5,FALSE)</f>
        <v>#N/A</v>
      </c>
      <c r="F25" s="330"/>
      <c r="G25" s="330"/>
    </row>
    <row r="26" spans="1:17" ht="25.5" customHeight="1" x14ac:dyDescent="0.25">
      <c r="A26" s="325">
        <v>11</v>
      </c>
      <c r="B26" s="326" t="e">
        <f>VLOOKUP($H26,УЧАСТНИКИ!$A$5:$K$1141,3,FALSE)</f>
        <v>#N/A</v>
      </c>
      <c r="C26" s="327" t="e">
        <f>VLOOKUP($H26,УЧАСТНИКИ!$A$5:$K$1141,4,FALSE)</f>
        <v>#N/A</v>
      </c>
      <c r="D26" s="328" t="e">
        <f>VLOOKUP($H26,УЧАСТНИКИ!$A$5:$K$1141,8,FALSE)</f>
        <v>#N/A</v>
      </c>
      <c r="E26" s="326" t="e">
        <f>VLOOKUP($H26,УЧАСТНИКИ!$A$5:$K$1141,5,FALSE)</f>
        <v>#N/A</v>
      </c>
      <c r="F26" s="330"/>
      <c r="G26" s="330"/>
    </row>
    <row r="27" spans="1:17" ht="25.5" customHeight="1" x14ac:dyDescent="0.25">
      <c r="A27" s="325">
        <v>12</v>
      </c>
      <c r="B27" s="326" t="e">
        <f>VLOOKUP($H27,УЧАСТНИКИ!$A$5:$K$1141,3,FALSE)</f>
        <v>#N/A</v>
      </c>
      <c r="C27" s="327" t="e">
        <f>VLOOKUP($H27,УЧАСТНИКИ!$A$5:$K$1141,4,FALSE)</f>
        <v>#N/A</v>
      </c>
      <c r="D27" s="328" t="e">
        <f>VLOOKUP($H27,УЧАСТНИКИ!$A$5:$K$1141,8,FALSE)</f>
        <v>#N/A</v>
      </c>
      <c r="E27" s="326" t="e">
        <f>VLOOKUP($H27,УЧАСТНИКИ!$A$5:$K$1141,5,FALSE)</f>
        <v>#N/A</v>
      </c>
      <c r="F27" s="330"/>
      <c r="G27" s="330"/>
    </row>
    <row r="28" spans="1:17" ht="25.5" customHeight="1" x14ac:dyDescent="0.25">
      <c r="A28" s="325">
        <v>13</v>
      </c>
      <c r="B28" s="326" t="e">
        <f>VLOOKUP($H28,УЧАСТНИКИ!$A$5:$K$1141,3,FALSE)</f>
        <v>#N/A</v>
      </c>
      <c r="C28" s="327" t="e">
        <f>VLOOKUP($H28,УЧАСТНИКИ!$A$5:$K$1141,4,FALSE)</f>
        <v>#N/A</v>
      </c>
      <c r="D28" s="328" t="e">
        <f>VLOOKUP($H28,УЧАСТНИКИ!$A$5:$K$1141,8,FALSE)</f>
        <v>#N/A</v>
      </c>
      <c r="E28" s="326" t="e">
        <f>VLOOKUP($H28,УЧАСТНИКИ!$A$5:$K$1141,5,FALSE)</f>
        <v>#N/A</v>
      </c>
      <c r="F28" s="330"/>
      <c r="G28" s="330"/>
    </row>
    <row r="29" spans="1:17" ht="25.5" customHeight="1" x14ac:dyDescent="0.25">
      <c r="A29" s="325">
        <v>14</v>
      </c>
      <c r="B29" s="326" t="e">
        <f>VLOOKUP($H29,УЧАСТНИКИ!$A$5:$K$1141,3,FALSE)</f>
        <v>#N/A</v>
      </c>
      <c r="C29" s="327" t="e">
        <f>VLOOKUP($H29,УЧАСТНИКИ!$A$5:$K$1141,4,FALSE)</f>
        <v>#N/A</v>
      </c>
      <c r="D29" s="328" t="e">
        <f>VLOOKUP($H29,УЧАСТНИКИ!$A$5:$K$1141,8,FALSE)</f>
        <v>#N/A</v>
      </c>
      <c r="E29" s="326" t="e">
        <f>VLOOKUP($H29,УЧАСТНИКИ!$A$5:$K$1141,5,FALSE)</f>
        <v>#N/A</v>
      </c>
      <c r="F29" s="330"/>
      <c r="G29" s="330"/>
    </row>
    <row r="30" spans="1:17" ht="25.5" customHeight="1" x14ac:dyDescent="0.25">
      <c r="A30" s="325">
        <v>15</v>
      </c>
      <c r="B30" s="326" t="e">
        <f>VLOOKUP($H30,УЧАСТНИКИ!$A$5:$K$1141,3,FALSE)</f>
        <v>#N/A</v>
      </c>
      <c r="C30" s="327" t="e">
        <f>VLOOKUP($H30,УЧАСТНИКИ!$A$5:$K$1141,4,FALSE)</f>
        <v>#N/A</v>
      </c>
      <c r="D30" s="328" t="e">
        <f>VLOOKUP($H30,УЧАСТНИКИ!$A$5:$K$1141,8,FALSE)</f>
        <v>#N/A</v>
      </c>
      <c r="E30" s="326" t="e">
        <f>VLOOKUP($H30,УЧАСТНИКИ!$A$5:$K$1141,5,FALSE)</f>
        <v>#N/A</v>
      </c>
      <c r="F30" s="331"/>
      <c r="G30" s="330"/>
    </row>
    <row r="31" spans="1:17" ht="25.5" customHeight="1" x14ac:dyDescent="0.25">
      <c r="A31" s="325">
        <v>16</v>
      </c>
      <c r="B31" s="326" t="e">
        <f>VLOOKUP($H31,УЧАСТНИКИ!$A$5:$K$1141,3,FALSE)</f>
        <v>#N/A</v>
      </c>
      <c r="C31" s="327" t="e">
        <f>VLOOKUP($H31,УЧАСТНИКИ!$A$5:$K$1141,4,FALSE)</f>
        <v>#N/A</v>
      </c>
      <c r="D31" s="328" t="e">
        <f>VLOOKUP($H31,УЧАСТНИКИ!$A$5:$K$1141,8,FALSE)</f>
        <v>#N/A</v>
      </c>
      <c r="E31" s="326" t="e">
        <f>VLOOKUP($H31,УЧАСТНИКИ!$A$5:$K$1141,5,FALSE)</f>
        <v>#N/A</v>
      </c>
      <c r="F31" s="330"/>
      <c r="G31" s="330"/>
    </row>
    <row r="32" spans="1:17" ht="25.5" customHeight="1" x14ac:dyDescent="0.25">
      <c r="A32" s="325">
        <v>17</v>
      </c>
      <c r="B32" s="326" t="e">
        <f>VLOOKUP($H32,УЧАСТНИКИ!$A$5:$K$1141,3,FALSE)</f>
        <v>#N/A</v>
      </c>
      <c r="C32" s="327" t="e">
        <f>VLOOKUP($H32,УЧАСТНИКИ!$A$5:$K$1141,4,FALSE)</f>
        <v>#N/A</v>
      </c>
      <c r="D32" s="328" t="e">
        <f>VLOOKUP($H32,УЧАСТНИКИ!$A$5:$K$1141,8,FALSE)</f>
        <v>#N/A</v>
      </c>
      <c r="E32" s="326" t="e">
        <f>VLOOKUP($H32,УЧАСТНИКИ!$A$5:$K$1141,5,FALSE)</f>
        <v>#N/A</v>
      </c>
      <c r="F32" s="330"/>
      <c r="G32" s="330"/>
    </row>
    <row r="33" spans="1:7" ht="25.5" customHeight="1" x14ac:dyDescent="0.25">
      <c r="A33" s="325">
        <v>18</v>
      </c>
      <c r="B33" s="326" t="e">
        <f>VLOOKUP($H33,УЧАСТНИКИ!$A$5:$K$1141,3,FALSE)</f>
        <v>#N/A</v>
      </c>
      <c r="C33" s="327" t="e">
        <f>VLOOKUP($H33,УЧАСТНИКИ!$A$5:$K$1141,4,FALSE)</f>
        <v>#N/A</v>
      </c>
      <c r="D33" s="328" t="e">
        <f>VLOOKUP($H33,УЧАСТНИКИ!$A$5:$K$1141,8,FALSE)</f>
        <v>#N/A</v>
      </c>
      <c r="E33" s="326" t="e">
        <f>VLOOKUP($H33,УЧАСТНИКИ!$A$5:$K$1141,5,FALSE)</f>
        <v>#N/A</v>
      </c>
      <c r="F33" s="330"/>
      <c r="G33" s="330"/>
    </row>
    <row r="34" spans="1:7" ht="25.5" customHeight="1" x14ac:dyDescent="0.25">
      <c r="A34" s="325">
        <v>18</v>
      </c>
      <c r="B34" s="326" t="e">
        <f>VLOOKUP($H34,УЧАСТНИКИ!$A$5:$K$1141,3,FALSE)</f>
        <v>#N/A</v>
      </c>
      <c r="C34" s="327" t="e">
        <f>VLOOKUP($H34,УЧАСТНИКИ!$A$5:$K$1141,4,FALSE)</f>
        <v>#N/A</v>
      </c>
      <c r="D34" s="328" t="e">
        <f>VLOOKUP($H34,УЧАСТНИКИ!$A$5:$K$1141,8,FALSE)</f>
        <v>#N/A</v>
      </c>
      <c r="E34" s="326" t="e">
        <f>VLOOKUP($H34,УЧАСТНИКИ!$A$5:$K$1141,5,FALSE)</f>
        <v>#N/A</v>
      </c>
      <c r="F34" s="330"/>
      <c r="G34" s="330"/>
    </row>
    <row r="35" spans="1:7" ht="25.5" customHeight="1" x14ac:dyDescent="0.25">
      <c r="A35" s="325">
        <v>20</v>
      </c>
      <c r="B35" s="326" t="e">
        <f>VLOOKUP($H35,УЧАСТНИКИ!$A$5:$K$1141,3,FALSE)</f>
        <v>#N/A</v>
      </c>
      <c r="C35" s="327" t="e">
        <f>VLOOKUP($H35,УЧАСТНИКИ!$A$5:$K$1141,4,FALSE)</f>
        <v>#N/A</v>
      </c>
      <c r="D35" s="328" t="e">
        <f>VLOOKUP($H35,УЧАСТНИКИ!$A$5:$K$1141,8,FALSE)</f>
        <v>#N/A</v>
      </c>
      <c r="E35" s="326" t="e">
        <f>VLOOKUP($H35,УЧАСТНИКИ!$A$5:$K$1141,5,FALSE)</f>
        <v>#N/A</v>
      </c>
      <c r="F35" s="331"/>
      <c r="G35" s="330"/>
    </row>
    <row r="36" spans="1:7" ht="25.5" customHeight="1" x14ac:dyDescent="0.25">
      <c r="A36" s="325">
        <v>21</v>
      </c>
      <c r="B36" s="326" t="e">
        <f>VLOOKUP($H36,УЧАСТНИКИ!$A$5:$K$1141,3,FALSE)</f>
        <v>#N/A</v>
      </c>
      <c r="C36" s="327" t="e">
        <f>VLOOKUP($H36,УЧАСТНИКИ!$A$5:$K$1141,4,FALSE)</f>
        <v>#N/A</v>
      </c>
      <c r="D36" s="328" t="e">
        <f>VLOOKUP($H36,УЧАСТНИКИ!$A$5:$K$1141,8,FALSE)</f>
        <v>#N/A</v>
      </c>
      <c r="E36" s="326" t="e">
        <f>VLOOKUP($H36,УЧАСТНИКИ!$A$5:$K$1141,5,FALSE)</f>
        <v>#N/A</v>
      </c>
      <c r="F36" s="331"/>
      <c r="G36" s="330"/>
    </row>
    <row r="37" spans="1:7" ht="25.5" customHeight="1" x14ac:dyDescent="0.25">
      <c r="A37" s="325">
        <v>21</v>
      </c>
      <c r="B37" s="326" t="e">
        <f>VLOOKUP($H37,УЧАСТНИКИ!$A$5:$K$1141,3,FALSE)</f>
        <v>#N/A</v>
      </c>
      <c r="C37" s="327" t="e">
        <f>VLOOKUP($H37,УЧАСТНИКИ!$A$5:$K$1141,4,FALSE)</f>
        <v>#N/A</v>
      </c>
      <c r="D37" s="328" t="e">
        <f>VLOOKUP($H37,УЧАСТНИКИ!$A$5:$K$1141,8,FALSE)</f>
        <v>#N/A</v>
      </c>
      <c r="E37" s="326" t="e">
        <f>VLOOKUP($H37,УЧАСТНИКИ!$A$5:$K$1141,5,FALSE)</f>
        <v>#N/A</v>
      </c>
      <c r="F37" s="331"/>
      <c r="G37" s="330"/>
    </row>
    <row r="38" spans="1:7" ht="25.5" customHeight="1" x14ac:dyDescent="0.25">
      <c r="A38" s="325">
        <v>21</v>
      </c>
      <c r="B38" s="326" t="e">
        <f>VLOOKUP($H38,УЧАСТНИКИ!$A$5:$K$1141,3,FALSE)</f>
        <v>#N/A</v>
      </c>
      <c r="C38" s="327" t="e">
        <f>VLOOKUP($H38,УЧАСТНИКИ!$A$5:$K$1141,4,FALSE)</f>
        <v>#N/A</v>
      </c>
      <c r="D38" s="328" t="e">
        <f>VLOOKUP($H38,УЧАСТНИКИ!$A$5:$K$1141,8,FALSE)</f>
        <v>#N/A</v>
      </c>
      <c r="E38" s="326" t="e">
        <f>VLOOKUP($H38,УЧАСТНИКИ!$A$5:$K$1141,5,FALSE)</f>
        <v>#N/A</v>
      </c>
      <c r="F38" s="331"/>
      <c r="G38" s="330"/>
    </row>
    <row r="39" spans="1:7" ht="25.5" customHeight="1" x14ac:dyDescent="0.25">
      <c r="A39" s="325">
        <v>21</v>
      </c>
      <c r="B39" s="326" t="e">
        <f>VLOOKUP($H39,УЧАСТНИКИ!$A$5:$K$1141,3,FALSE)</f>
        <v>#N/A</v>
      </c>
      <c r="C39" s="327" t="e">
        <f>VLOOKUP($H39,УЧАСТНИКИ!$A$5:$K$1141,4,FALSE)</f>
        <v>#N/A</v>
      </c>
      <c r="D39" s="328" t="e">
        <f>VLOOKUP($H39,УЧАСТНИКИ!$A$5:$K$1141,8,FALSE)</f>
        <v>#N/A</v>
      </c>
      <c r="E39" s="326" t="e">
        <f>VLOOKUP($H39,УЧАСТНИКИ!$A$5:$K$1141,5,FALSE)</f>
        <v>#N/A</v>
      </c>
      <c r="F39" s="331"/>
      <c r="G39" s="330"/>
    </row>
    <row r="40" spans="1:7" ht="25.5" customHeight="1" x14ac:dyDescent="0.25">
      <c r="A40" s="325">
        <v>25</v>
      </c>
      <c r="B40" s="326" t="e">
        <f>VLOOKUP($H40,УЧАСТНИКИ!$A$5:$K$1141,3,FALSE)</f>
        <v>#N/A</v>
      </c>
      <c r="C40" s="327" t="e">
        <f>VLOOKUP($H40,УЧАСТНИКИ!$A$5:$K$1141,4,FALSE)</f>
        <v>#N/A</v>
      </c>
      <c r="D40" s="328" t="e">
        <f>VLOOKUP($H40,УЧАСТНИКИ!$A$5:$K$1141,8,FALSE)</f>
        <v>#N/A</v>
      </c>
      <c r="E40" s="326" t="e">
        <f>VLOOKUP($H40,УЧАСТНИКИ!$A$5:$K$1141,5,FALSE)</f>
        <v>#N/A</v>
      </c>
      <c r="F40" s="330"/>
      <c r="G40" s="330"/>
    </row>
    <row r="41" spans="1:7" ht="25.5" customHeight="1" x14ac:dyDescent="0.25">
      <c r="A41" s="325">
        <v>26</v>
      </c>
      <c r="B41" s="326" t="e">
        <f>VLOOKUP($H41,УЧАСТНИКИ!$A$5:$K$1141,3,FALSE)</f>
        <v>#N/A</v>
      </c>
      <c r="C41" s="327" t="e">
        <f>VLOOKUP($H41,УЧАСТНИКИ!$A$5:$K$1141,4,FALSE)</f>
        <v>#N/A</v>
      </c>
      <c r="D41" s="328" t="e">
        <f>VLOOKUP($H41,УЧАСТНИКИ!$A$5:$K$1141,8,FALSE)</f>
        <v>#N/A</v>
      </c>
      <c r="E41" s="326" t="e">
        <f>VLOOKUP($H41,УЧАСТНИКИ!$A$5:$K$1141,5,FALSE)</f>
        <v>#N/A</v>
      </c>
      <c r="F41" s="331"/>
      <c r="G41" s="330"/>
    </row>
    <row r="42" spans="1:7" ht="25.5" customHeight="1" x14ac:dyDescent="0.25">
      <c r="A42" s="325">
        <v>27</v>
      </c>
      <c r="B42" s="326" t="e">
        <f>VLOOKUP($H42,УЧАСТНИКИ!$A$5:$K$1141,3,FALSE)</f>
        <v>#N/A</v>
      </c>
      <c r="C42" s="327" t="e">
        <f>VLOOKUP($H42,УЧАСТНИКИ!$A$5:$K$1141,4,FALSE)</f>
        <v>#N/A</v>
      </c>
      <c r="D42" s="328" t="e">
        <f>VLOOKUP($H42,УЧАСТНИКИ!$A$5:$K$1141,8,FALSE)</f>
        <v>#N/A</v>
      </c>
      <c r="E42" s="326" t="e">
        <f>VLOOKUP($H42,УЧАСТНИКИ!$A$5:$K$1141,5,FALSE)</f>
        <v>#N/A</v>
      </c>
      <c r="F42" s="330"/>
      <c r="G42" s="330"/>
    </row>
    <row r="43" spans="1:7" ht="25.5" customHeight="1" x14ac:dyDescent="0.25">
      <c r="A43" s="325">
        <v>28</v>
      </c>
      <c r="B43" s="326" t="e">
        <f>VLOOKUP($H43,УЧАСТНИКИ!$A$5:$K$1141,3,FALSE)</f>
        <v>#N/A</v>
      </c>
      <c r="C43" s="327" t="e">
        <f>VLOOKUP($H43,УЧАСТНИКИ!$A$5:$K$1141,4,FALSE)</f>
        <v>#N/A</v>
      </c>
      <c r="D43" s="328" t="e">
        <f>VLOOKUP($H43,УЧАСТНИКИ!$A$5:$K$1141,8,FALSE)</f>
        <v>#N/A</v>
      </c>
      <c r="E43" s="326" t="e">
        <f>VLOOKUP($H43,УЧАСТНИКИ!$A$5:$K$1141,5,FALSE)</f>
        <v>#N/A</v>
      </c>
      <c r="F43" s="330"/>
      <c r="G43" s="330"/>
    </row>
    <row r="44" spans="1:7" ht="25.5" customHeight="1" x14ac:dyDescent="0.25">
      <c r="A44" s="325">
        <v>28</v>
      </c>
      <c r="B44" s="326" t="e">
        <f>VLOOKUP($H44,УЧАСТНИКИ!$A$5:$K$1141,3,FALSE)</f>
        <v>#N/A</v>
      </c>
      <c r="C44" s="327" t="e">
        <f>VLOOKUP($H44,УЧАСТНИКИ!$A$5:$K$1141,4,FALSE)</f>
        <v>#N/A</v>
      </c>
      <c r="D44" s="328" t="e">
        <f>VLOOKUP($H44,УЧАСТНИКИ!$A$5:$K$1141,8,FALSE)</f>
        <v>#N/A</v>
      </c>
      <c r="E44" s="326" t="e">
        <f>VLOOKUP($H44,УЧАСТНИКИ!$A$5:$K$1141,5,FALSE)</f>
        <v>#N/A</v>
      </c>
      <c r="F44" s="330"/>
      <c r="G44" s="330"/>
    </row>
    <row r="45" spans="1:7" ht="25.5" customHeight="1" x14ac:dyDescent="0.25">
      <c r="A45" s="325">
        <v>30</v>
      </c>
      <c r="B45" s="326" t="e">
        <f>VLOOKUP($H45,УЧАСТНИКИ!$A$5:$K$1141,3,FALSE)</f>
        <v>#N/A</v>
      </c>
      <c r="C45" s="327" t="e">
        <f>VLOOKUP($H45,УЧАСТНИКИ!$A$5:$K$1141,4,FALSE)</f>
        <v>#N/A</v>
      </c>
      <c r="D45" s="328" t="e">
        <f>VLOOKUP($H45,УЧАСТНИКИ!$A$5:$K$1141,8,FALSE)</f>
        <v>#N/A</v>
      </c>
      <c r="E45" s="326" t="e">
        <f>VLOOKUP($H45,УЧАСТНИКИ!$A$5:$K$1141,5,FALSE)</f>
        <v>#N/A</v>
      </c>
      <c r="F45" s="330"/>
      <c r="G45" s="330"/>
    </row>
    <row r="46" spans="1:7" ht="25.5" customHeight="1" x14ac:dyDescent="0.25">
      <c r="A46" s="325">
        <v>31</v>
      </c>
      <c r="B46" s="326" t="e">
        <f>VLOOKUP($H46,УЧАСТНИКИ!$A$5:$K$1141,3,FALSE)</f>
        <v>#N/A</v>
      </c>
      <c r="C46" s="327" t="e">
        <f>VLOOKUP($H46,УЧАСТНИКИ!$A$5:$K$1141,4,FALSE)</f>
        <v>#N/A</v>
      </c>
      <c r="D46" s="328" t="e">
        <f>VLOOKUP($H46,УЧАСТНИКИ!$A$5:$K$1141,8,FALSE)</f>
        <v>#N/A</v>
      </c>
      <c r="E46" s="326" t="e">
        <f>VLOOKUP($H46,УЧАСТНИКИ!$A$5:$K$1141,5,FALSE)</f>
        <v>#N/A</v>
      </c>
      <c r="F46" s="330"/>
      <c r="G46" s="330"/>
    </row>
    <row r="47" spans="1:7" ht="25.5" customHeight="1" x14ac:dyDescent="0.25">
      <c r="A47" s="325">
        <v>32</v>
      </c>
      <c r="B47" s="326" t="e">
        <f>VLOOKUP($H47,УЧАСТНИКИ!$A$5:$K$1141,3,FALSE)</f>
        <v>#N/A</v>
      </c>
      <c r="C47" s="327" t="e">
        <f>VLOOKUP($H47,УЧАСТНИКИ!$A$5:$K$1141,4,FALSE)</f>
        <v>#N/A</v>
      </c>
      <c r="D47" s="328" t="e">
        <f>VLOOKUP($H47,УЧАСТНИКИ!$A$5:$K$1141,8,FALSE)</f>
        <v>#N/A</v>
      </c>
      <c r="E47" s="326" t="e">
        <f>VLOOKUP($H47,УЧАСТНИКИ!$A$5:$K$1141,5,FALSE)</f>
        <v>#N/A</v>
      </c>
      <c r="F47" s="330"/>
      <c r="G47" s="330"/>
    </row>
    <row r="48" spans="1:7" ht="25.5" customHeight="1" x14ac:dyDescent="0.25">
      <c r="A48" s="325">
        <v>33</v>
      </c>
      <c r="B48" s="326" t="e">
        <f>VLOOKUP($H48,УЧАСТНИКИ!$A$5:$K$1141,3,FALSE)</f>
        <v>#N/A</v>
      </c>
      <c r="C48" s="327" t="e">
        <f>VLOOKUP($H48,УЧАСТНИКИ!$A$5:$K$1141,4,FALSE)</f>
        <v>#N/A</v>
      </c>
      <c r="D48" s="328" t="e">
        <f>VLOOKUP($H48,УЧАСТНИКИ!$A$5:$K$1141,8,FALSE)</f>
        <v>#N/A</v>
      </c>
      <c r="E48" s="326" t="e">
        <f>VLOOKUP($H48,УЧАСТНИКИ!$A$5:$K$1141,5,FALSE)</f>
        <v>#N/A</v>
      </c>
      <c r="F48" s="330"/>
      <c r="G48" s="330"/>
    </row>
    <row r="49" spans="1:7" ht="25.5" customHeight="1" x14ac:dyDescent="0.25">
      <c r="A49" s="325">
        <v>34</v>
      </c>
      <c r="B49" s="326" t="e">
        <f>VLOOKUP($H49,УЧАСТНИКИ!$A$5:$K$1141,3,FALSE)</f>
        <v>#N/A</v>
      </c>
      <c r="C49" s="327" t="e">
        <f>VLOOKUP($H49,УЧАСТНИКИ!$A$5:$K$1141,4,FALSE)</f>
        <v>#N/A</v>
      </c>
      <c r="D49" s="328" t="e">
        <f>VLOOKUP($H49,УЧАСТНИКИ!$A$5:$K$1141,8,FALSE)</f>
        <v>#N/A</v>
      </c>
      <c r="E49" s="326" t="e">
        <f>VLOOKUP($H49,УЧАСТНИКИ!$A$5:$K$1141,5,FALSE)</f>
        <v>#N/A</v>
      </c>
      <c r="F49" s="330"/>
      <c r="G49" s="330"/>
    </row>
    <row r="50" spans="1:7" ht="25.5" customHeight="1" x14ac:dyDescent="0.25">
      <c r="A50" s="325">
        <v>35</v>
      </c>
      <c r="B50" s="326" t="e">
        <f>VLOOKUP($H50,УЧАСТНИКИ!$A$5:$K$1141,3,FALSE)</f>
        <v>#N/A</v>
      </c>
      <c r="C50" s="327" t="e">
        <f>VLOOKUP($H50,УЧАСТНИКИ!$A$5:$K$1141,4,FALSE)</f>
        <v>#N/A</v>
      </c>
      <c r="D50" s="328" t="e">
        <f>VLOOKUP($H50,УЧАСТНИКИ!$A$5:$K$1141,8,FALSE)</f>
        <v>#N/A</v>
      </c>
      <c r="E50" s="326" t="e">
        <f>VLOOKUP($H50,УЧАСТНИКИ!$A$5:$K$1141,5,FALSE)</f>
        <v>#N/A</v>
      </c>
      <c r="F50" s="331"/>
      <c r="G50" s="330"/>
    </row>
    <row r="51" spans="1:7" ht="25.5" customHeight="1" x14ac:dyDescent="0.25">
      <c r="A51" s="325">
        <v>36</v>
      </c>
      <c r="B51" s="326" t="e">
        <f>VLOOKUP($H51,УЧАСТНИКИ!$A$5:$K$1141,3,FALSE)</f>
        <v>#N/A</v>
      </c>
      <c r="C51" s="327" t="e">
        <f>VLOOKUP($H51,УЧАСТНИКИ!$A$5:$K$1141,4,FALSE)</f>
        <v>#N/A</v>
      </c>
      <c r="D51" s="328" t="e">
        <f>VLOOKUP($H51,УЧАСТНИКИ!$A$5:$K$1141,8,FALSE)</f>
        <v>#N/A</v>
      </c>
      <c r="E51" s="326" t="e">
        <f>VLOOKUP($H51,УЧАСТНИКИ!$A$5:$K$1141,5,FALSE)</f>
        <v>#N/A</v>
      </c>
      <c r="F51" s="330"/>
      <c r="G51" s="330"/>
    </row>
    <row r="52" spans="1:7" ht="25.5" customHeight="1" x14ac:dyDescent="0.25">
      <c r="A52" s="325">
        <v>37</v>
      </c>
      <c r="B52" s="326" t="e">
        <f>VLOOKUP($H52,УЧАСТНИКИ!$A$5:$K$1141,3,FALSE)</f>
        <v>#N/A</v>
      </c>
      <c r="C52" s="327" t="e">
        <f>VLOOKUP($H52,УЧАСТНИКИ!$A$5:$K$1141,4,FALSE)</f>
        <v>#N/A</v>
      </c>
      <c r="D52" s="328" t="e">
        <f>VLOOKUP($H52,УЧАСТНИКИ!$A$5:$K$1141,8,FALSE)</f>
        <v>#N/A</v>
      </c>
      <c r="E52" s="326" t="e">
        <f>VLOOKUP($H52,УЧАСТНИКИ!$A$5:$K$1141,5,FALSE)</f>
        <v>#N/A</v>
      </c>
      <c r="F52" s="330"/>
      <c r="G52" s="330"/>
    </row>
    <row r="53" spans="1:7" ht="25.5" customHeight="1" x14ac:dyDescent="0.25">
      <c r="A53" s="325">
        <v>38</v>
      </c>
      <c r="B53" s="326" t="e">
        <f>VLOOKUP($H53,УЧАСТНИКИ!$A$5:$K$1141,3,FALSE)</f>
        <v>#N/A</v>
      </c>
      <c r="C53" s="327" t="e">
        <f>VLOOKUP($H53,УЧАСТНИКИ!$A$5:$K$1141,4,FALSE)</f>
        <v>#N/A</v>
      </c>
      <c r="D53" s="328" t="e">
        <f>VLOOKUP($H53,УЧАСТНИКИ!$A$5:$K$1141,8,FALSE)</f>
        <v>#N/A</v>
      </c>
      <c r="E53" s="326" t="e">
        <f>VLOOKUP($H53,УЧАСТНИКИ!$A$5:$K$1141,5,FALSE)</f>
        <v>#N/A</v>
      </c>
      <c r="F53" s="330"/>
      <c r="G53" s="330"/>
    </row>
    <row r="54" spans="1:7" ht="25.5" customHeight="1" x14ac:dyDescent="0.25">
      <c r="A54" s="325">
        <v>39</v>
      </c>
      <c r="B54" s="326" t="e">
        <f>VLOOKUP($H54,УЧАСТНИКИ!$A$5:$K$1141,3,FALSE)</f>
        <v>#N/A</v>
      </c>
      <c r="C54" s="327" t="e">
        <f>VLOOKUP($H54,УЧАСТНИКИ!$A$5:$K$1141,4,FALSE)</f>
        <v>#N/A</v>
      </c>
      <c r="D54" s="328" t="e">
        <f>VLOOKUP($H54,УЧАСТНИКИ!$A$5:$K$1141,8,FALSE)</f>
        <v>#N/A</v>
      </c>
      <c r="E54" s="326" t="e">
        <f>VLOOKUP($H54,УЧАСТНИКИ!$A$5:$K$1141,5,FALSE)</f>
        <v>#N/A</v>
      </c>
      <c r="F54" s="330"/>
      <c r="G54" s="330"/>
    </row>
    <row r="55" spans="1:7" ht="25.5" customHeight="1" x14ac:dyDescent="0.25">
      <c r="A55" s="325">
        <v>39</v>
      </c>
      <c r="B55" s="326" t="e">
        <f>VLOOKUP($H55,УЧАСТНИКИ!$A$5:$K$1141,3,FALSE)</f>
        <v>#N/A</v>
      </c>
      <c r="C55" s="327" t="e">
        <f>VLOOKUP($H55,УЧАСТНИКИ!$A$5:$K$1141,4,FALSE)</f>
        <v>#N/A</v>
      </c>
      <c r="D55" s="328" t="e">
        <f>VLOOKUP($H55,УЧАСТНИКИ!$A$5:$K$1141,8,FALSE)</f>
        <v>#N/A</v>
      </c>
      <c r="E55" s="326" t="e">
        <f>VLOOKUP($H55,УЧАСТНИКИ!$A$5:$K$1141,5,FALSE)</f>
        <v>#N/A</v>
      </c>
      <c r="F55" s="330"/>
      <c r="G55" s="330"/>
    </row>
    <row r="56" spans="1:7" ht="25.5" customHeight="1" x14ac:dyDescent="0.25">
      <c r="A56" s="325">
        <v>41</v>
      </c>
      <c r="B56" s="326" t="e">
        <f>VLOOKUP($H56,УЧАСТНИКИ!$A$5:$K$1141,3,FALSE)</f>
        <v>#N/A</v>
      </c>
      <c r="C56" s="327" t="e">
        <f>VLOOKUP($H56,УЧАСТНИКИ!$A$5:$K$1141,4,FALSE)</f>
        <v>#N/A</v>
      </c>
      <c r="D56" s="328" t="e">
        <f>VLOOKUP($H56,УЧАСТНИКИ!$A$5:$K$1141,8,FALSE)</f>
        <v>#N/A</v>
      </c>
      <c r="E56" s="326" t="e">
        <f>VLOOKUP($H56,УЧАСТНИКИ!$A$5:$K$1141,5,FALSE)</f>
        <v>#N/A</v>
      </c>
      <c r="F56" s="330"/>
      <c r="G56" s="330"/>
    </row>
    <row r="57" spans="1:7" ht="25.5" customHeight="1" x14ac:dyDescent="0.25">
      <c r="A57" s="325">
        <v>42</v>
      </c>
      <c r="B57" s="326" t="e">
        <f>VLOOKUP($H57,УЧАСТНИКИ!$A$5:$K$1141,3,FALSE)</f>
        <v>#N/A</v>
      </c>
      <c r="C57" s="327" t="e">
        <f>VLOOKUP($H57,УЧАСТНИКИ!$A$5:$K$1141,4,FALSE)</f>
        <v>#N/A</v>
      </c>
      <c r="D57" s="328" t="e">
        <f>VLOOKUP($H57,УЧАСТНИКИ!$A$5:$K$1141,8,FALSE)</f>
        <v>#N/A</v>
      </c>
      <c r="E57" s="326" t="e">
        <f>VLOOKUP($H57,УЧАСТНИКИ!$A$5:$K$1141,5,FALSE)</f>
        <v>#N/A</v>
      </c>
      <c r="F57" s="330"/>
      <c r="G57" s="330"/>
    </row>
    <row r="58" spans="1:7" ht="25.5" customHeight="1" x14ac:dyDescent="0.25">
      <c r="A58" s="325">
        <v>43</v>
      </c>
      <c r="B58" s="326" t="e">
        <f>VLOOKUP($H58,УЧАСТНИКИ!$A$5:$K$1141,3,FALSE)</f>
        <v>#N/A</v>
      </c>
      <c r="C58" s="327" t="e">
        <f>VLOOKUP($H58,УЧАСТНИКИ!$A$5:$K$1141,4,FALSE)</f>
        <v>#N/A</v>
      </c>
      <c r="D58" s="328" t="e">
        <f>VLOOKUP($H58,УЧАСТНИКИ!$A$5:$K$1141,8,FALSE)</f>
        <v>#N/A</v>
      </c>
      <c r="E58" s="326" t="e">
        <f>VLOOKUP($H58,УЧАСТНИКИ!$A$5:$K$1141,5,FALSE)</f>
        <v>#N/A</v>
      </c>
      <c r="F58" s="330"/>
      <c r="G58" s="330"/>
    </row>
    <row r="59" spans="1:7" ht="25.5" customHeight="1" x14ac:dyDescent="0.25">
      <c r="A59" s="325">
        <v>44</v>
      </c>
      <c r="B59" s="326" t="e">
        <f>VLOOKUP($H59,УЧАСТНИКИ!$A$5:$K$1141,3,FALSE)</f>
        <v>#N/A</v>
      </c>
      <c r="C59" s="327" t="e">
        <f>VLOOKUP($H59,УЧАСТНИКИ!$A$5:$K$1141,4,FALSE)</f>
        <v>#N/A</v>
      </c>
      <c r="D59" s="328" t="e">
        <f>VLOOKUP($H59,УЧАСТНИКИ!$A$5:$K$1141,8,FALSE)</f>
        <v>#N/A</v>
      </c>
      <c r="E59" s="326" t="e">
        <f>VLOOKUP($H59,УЧАСТНИКИ!$A$5:$K$1141,5,FALSE)</f>
        <v>#N/A</v>
      </c>
      <c r="F59" s="331"/>
      <c r="G59" s="330"/>
    </row>
    <row r="60" spans="1:7" ht="25.5" customHeight="1" x14ac:dyDescent="0.25">
      <c r="A60" s="325">
        <v>45</v>
      </c>
      <c r="B60" s="326" t="e">
        <f>VLOOKUP($H60,УЧАСТНИКИ!$A$5:$K$1141,3,FALSE)</f>
        <v>#N/A</v>
      </c>
      <c r="C60" s="327" t="e">
        <f>VLOOKUP($H60,УЧАСТНИКИ!$A$5:$K$1141,4,FALSE)</f>
        <v>#N/A</v>
      </c>
      <c r="D60" s="328" t="e">
        <f>VLOOKUP($H60,УЧАСТНИКИ!$A$5:$K$1141,8,FALSE)</f>
        <v>#N/A</v>
      </c>
      <c r="E60" s="326" t="e">
        <f>VLOOKUP($H60,УЧАСТНИКИ!$A$5:$K$1141,5,FALSE)</f>
        <v>#N/A</v>
      </c>
      <c r="F60" s="332"/>
      <c r="G60" s="328"/>
    </row>
    <row r="61" spans="1:7" ht="25.5" customHeight="1" x14ac:dyDescent="0.25">
      <c r="A61" s="325">
        <v>46</v>
      </c>
      <c r="B61" s="326" t="e">
        <f>VLOOKUP($H61,УЧАСТНИКИ!$A$5:$K$1141,3,FALSE)</f>
        <v>#N/A</v>
      </c>
      <c r="C61" s="327" t="e">
        <f>VLOOKUP($H61,УЧАСТНИКИ!$A$5:$K$1141,4,FALSE)</f>
        <v>#N/A</v>
      </c>
      <c r="D61" s="328" t="e">
        <f>VLOOKUP($H61,УЧАСТНИКИ!$A$5:$K$1141,8,FALSE)</f>
        <v>#N/A</v>
      </c>
      <c r="E61" s="326" t="e">
        <f>VLOOKUP($H61,УЧАСТНИКИ!$A$5:$K$1141,5,FALSE)</f>
        <v>#N/A</v>
      </c>
      <c r="F61" s="332"/>
      <c r="G61" s="328"/>
    </row>
    <row r="62" spans="1:7" ht="25.5" customHeight="1" x14ac:dyDescent="0.25">
      <c r="A62" s="344">
        <v>47</v>
      </c>
      <c r="B62" s="326" t="e">
        <f>VLOOKUP($H62,УЧАСТНИКИ!$A$5:$K$1141,3,FALSE)</f>
        <v>#N/A</v>
      </c>
      <c r="C62" s="327" t="e">
        <f>VLOOKUP($H62,УЧАСТНИКИ!$A$5:$K$1141,4,FALSE)</f>
        <v>#N/A</v>
      </c>
      <c r="D62" s="328" t="e">
        <f>VLOOKUP($H62,УЧАСТНИКИ!$A$5:$K$1141,8,FALSE)</f>
        <v>#N/A</v>
      </c>
      <c r="E62" s="326" t="e">
        <f>VLOOKUP($H62,УЧАСТНИКИ!$A$5:$K$1141,5,FALSE)</f>
        <v>#N/A</v>
      </c>
      <c r="F62" s="332"/>
      <c r="G62" s="328"/>
    </row>
    <row r="63" spans="1:7" ht="25.5" customHeight="1" x14ac:dyDescent="0.25">
      <c r="A63" s="344"/>
      <c r="B63" s="326" t="e">
        <f>VLOOKUP($H63,УЧАСТНИКИ!$A$5:$K$1141,3,FALSE)</f>
        <v>#N/A</v>
      </c>
      <c r="C63" s="327" t="e">
        <f>VLOOKUP($H63,УЧАСТНИКИ!$A$5:$K$1141,4,FALSE)</f>
        <v>#N/A</v>
      </c>
      <c r="D63" s="328" t="e">
        <f>VLOOKUP($H63,УЧАСТНИКИ!$A$5:$K$1141,8,FALSE)</f>
        <v>#N/A</v>
      </c>
      <c r="E63" s="326" t="e">
        <f>VLOOKUP($H63,УЧАСТНИКИ!$A$5:$K$1141,5,FALSE)</f>
        <v>#N/A</v>
      </c>
      <c r="F63" s="337"/>
      <c r="G63" s="330"/>
    </row>
    <row r="64" spans="1:7" ht="25.5" customHeight="1" x14ac:dyDescent="0.25">
      <c r="A64" s="344"/>
      <c r="B64" s="326" t="e">
        <f>VLOOKUP($H64,УЧАСТНИКИ!$A$5:$K$1141,3,FALSE)</f>
        <v>#N/A</v>
      </c>
      <c r="C64" s="327" t="e">
        <f>VLOOKUP($H64,УЧАСТНИКИ!$A$5:$K$1141,4,FALSE)</f>
        <v>#N/A</v>
      </c>
      <c r="D64" s="328" t="e">
        <f>VLOOKUP($H64,УЧАСТНИКИ!$A$5:$K$1141,8,FALSE)</f>
        <v>#N/A</v>
      </c>
      <c r="E64" s="326" t="e">
        <f>VLOOKUP($H64,УЧАСТНИКИ!$A$5:$K$1141,5,FALSE)</f>
        <v>#N/A</v>
      </c>
      <c r="F64" s="337"/>
      <c r="G64" s="330"/>
    </row>
    <row r="65" spans="1:7" ht="25.5" customHeight="1" x14ac:dyDescent="0.25">
      <c r="A65" s="344"/>
      <c r="B65" s="326" t="e">
        <f>VLOOKUP($H65,УЧАСТНИКИ!$A$5:$K$1141,3,FALSE)</f>
        <v>#N/A</v>
      </c>
      <c r="C65" s="327" t="e">
        <f>VLOOKUP($H65,УЧАСТНИКИ!$A$5:$K$1141,4,FALSE)</f>
        <v>#N/A</v>
      </c>
      <c r="D65" s="328" t="e">
        <f>VLOOKUP($H65,УЧАСТНИКИ!$A$5:$K$1141,8,FALSE)</f>
        <v>#N/A</v>
      </c>
      <c r="E65" s="326" t="e">
        <f>VLOOKUP($H65,УЧАСТНИКИ!$A$5:$K$1141,5,FALSE)</f>
        <v>#N/A</v>
      </c>
      <c r="F65" s="330"/>
      <c r="G65" s="330"/>
    </row>
    <row r="66" spans="1:7" ht="25.5" customHeight="1" x14ac:dyDescent="0.25">
      <c r="A66" s="325"/>
      <c r="B66" s="326" t="e">
        <f>VLOOKUP($H66,УЧАСТНИКИ!$A$5:$K$1141,3,FALSE)</f>
        <v>#N/A</v>
      </c>
      <c r="C66" s="327" t="e">
        <f>VLOOKUP($H66,УЧАСТНИКИ!$A$5:$K$1141,4,FALSE)</f>
        <v>#N/A</v>
      </c>
      <c r="D66" s="328" t="e">
        <f>VLOOKUP($H66,УЧАСТНИКИ!$A$5:$K$1141,8,FALSE)</f>
        <v>#N/A</v>
      </c>
      <c r="E66" s="326" t="e">
        <f>VLOOKUP($H66,УЧАСТНИКИ!$A$5:$K$1141,5,FALSE)</f>
        <v>#N/A</v>
      </c>
      <c r="F66" s="330"/>
      <c r="G66" s="330"/>
    </row>
    <row r="67" spans="1:7" ht="25.5" customHeight="1" x14ac:dyDescent="0.25">
      <c r="A67" s="338"/>
      <c r="B67" s="326" t="e">
        <f>VLOOKUP($H67,УЧАСТНИКИ!$A$5:$K$1141,3,FALSE)</f>
        <v>#N/A</v>
      </c>
      <c r="C67" s="327" t="e">
        <f>VLOOKUP($H67,УЧАСТНИКИ!$A$5:$K$1141,4,FALSE)</f>
        <v>#N/A</v>
      </c>
      <c r="D67" s="328" t="e">
        <f>VLOOKUP($H67,УЧАСТНИКИ!$A$5:$K$1141,8,FALSE)</f>
        <v>#N/A</v>
      </c>
      <c r="E67" s="326" t="e">
        <f>VLOOKUP($H67,УЧАСТНИКИ!$A$5:$K$1141,5,FALSE)</f>
        <v>#N/A</v>
      </c>
      <c r="F67" s="330"/>
      <c r="G67" s="330"/>
    </row>
    <row r="68" spans="1:7" ht="25.5" customHeight="1" x14ac:dyDescent="0.25">
      <c r="A68" s="338"/>
      <c r="B68" s="326" t="e">
        <f>VLOOKUP($H68,УЧАСТНИКИ!$A$5:$K$1141,3,FALSE)</f>
        <v>#N/A</v>
      </c>
      <c r="C68" s="327" t="e">
        <f>VLOOKUP($H68,УЧАСТНИКИ!$A$5:$K$1141,4,FALSE)</f>
        <v>#N/A</v>
      </c>
      <c r="D68" s="328" t="e">
        <f>VLOOKUP($H68,УЧАСТНИКИ!$A$5:$K$1141,8,FALSE)</f>
        <v>#N/A</v>
      </c>
      <c r="E68" s="326" t="e">
        <f>VLOOKUP($H68,УЧАСТНИКИ!$A$5:$K$1141,5,FALSE)</f>
        <v>#N/A</v>
      </c>
      <c r="F68" s="330"/>
      <c r="G68" s="330"/>
    </row>
    <row r="69" spans="1:7" ht="25.5" customHeight="1" x14ac:dyDescent="0.25">
      <c r="A69" s="325"/>
      <c r="B69" s="326" t="e">
        <f>VLOOKUP($H69,УЧАСТНИКИ!$A$5:$K$1141,3,FALSE)</f>
        <v>#N/A</v>
      </c>
      <c r="C69" s="327" t="e">
        <f>VLOOKUP($H69,УЧАСТНИКИ!$A$5:$K$1141,4,FALSE)</f>
        <v>#N/A</v>
      </c>
      <c r="D69" s="328" t="e">
        <f>VLOOKUP($H69,УЧАСТНИКИ!$A$5:$K$1141,8,FALSE)</f>
        <v>#N/A</v>
      </c>
      <c r="E69" s="326" t="e">
        <f>VLOOKUP($H69,УЧАСТНИКИ!$A$5:$K$1141,5,FALSE)</f>
        <v>#N/A</v>
      </c>
      <c r="F69" s="330"/>
      <c r="G69" s="330"/>
    </row>
    <row r="70" spans="1:7" ht="25.5" customHeight="1" x14ac:dyDescent="0.25">
      <c r="A70" s="325"/>
      <c r="B70" s="326" t="e">
        <f>VLOOKUP($H70,УЧАСТНИКИ!$A$5:$K$1141,3,FALSE)</f>
        <v>#N/A</v>
      </c>
      <c r="C70" s="327" t="e">
        <f>VLOOKUP($H70,УЧАСТНИКИ!$A$5:$K$1141,4,FALSE)</f>
        <v>#N/A</v>
      </c>
      <c r="D70" s="328" t="e">
        <f>VLOOKUP($H70,УЧАСТНИКИ!$A$5:$K$1141,8,FALSE)</f>
        <v>#N/A</v>
      </c>
      <c r="E70" s="326" t="e">
        <f>VLOOKUP($H70,УЧАСТНИКИ!$A$5:$K$1141,5,FALSE)</f>
        <v>#N/A</v>
      </c>
      <c r="F70" s="330"/>
      <c r="G70" s="330"/>
    </row>
    <row r="71" spans="1:7" ht="25.5" customHeight="1" x14ac:dyDescent="0.25">
      <c r="A71" s="325"/>
      <c r="B71" s="326" t="e">
        <f>VLOOKUP($H71,УЧАСТНИКИ!$A$5:$K$1141,3,FALSE)</f>
        <v>#N/A</v>
      </c>
      <c r="C71" s="327" t="e">
        <f>VLOOKUP($H71,УЧАСТНИКИ!$A$5:$K$1141,4,FALSE)</f>
        <v>#N/A</v>
      </c>
      <c r="D71" s="328" t="e">
        <f>VLOOKUP($H71,УЧАСТНИКИ!$A$5:$K$1141,8,FALSE)</f>
        <v>#N/A</v>
      </c>
      <c r="E71" s="326" t="e">
        <f>VLOOKUP($H71,УЧАСТНИКИ!$A$5:$K$1141,5,FALSE)</f>
        <v>#N/A</v>
      </c>
      <c r="F71" s="330"/>
      <c r="G71" s="330"/>
    </row>
    <row r="72" spans="1:7" ht="25.5" customHeight="1" x14ac:dyDescent="0.25">
      <c r="A72" s="325"/>
      <c r="B72" s="326" t="e">
        <f>VLOOKUP($H72,УЧАСТНИКИ!$A$5:$K$1141,3,FALSE)</f>
        <v>#N/A</v>
      </c>
      <c r="C72" s="327" t="e">
        <f>VLOOKUP($H72,УЧАСТНИКИ!$A$5:$K$1141,4,FALSE)</f>
        <v>#N/A</v>
      </c>
      <c r="D72" s="328" t="e">
        <f>VLOOKUP($H72,УЧАСТНИКИ!$A$5:$K$1141,8,FALSE)</f>
        <v>#N/A</v>
      </c>
      <c r="E72" s="326" t="e">
        <f>VLOOKUP($H72,УЧАСТНИКИ!$A$5:$K$1141,5,FALSE)</f>
        <v>#N/A</v>
      </c>
      <c r="F72" s="330"/>
      <c r="G72" s="330"/>
    </row>
    <row r="73" spans="1:7" ht="25.5" customHeight="1" x14ac:dyDescent="0.25">
      <c r="A73" s="325"/>
      <c r="B73" s="326" t="e">
        <f>VLOOKUP($H73,УЧАСТНИКИ!$A$5:$K$1141,3,FALSE)</f>
        <v>#N/A</v>
      </c>
      <c r="C73" s="327" t="e">
        <f>VLOOKUP($H73,УЧАСТНИКИ!$A$5:$K$1141,4,FALSE)</f>
        <v>#N/A</v>
      </c>
      <c r="D73" s="328" t="e">
        <f>VLOOKUP($H73,УЧАСТНИКИ!$A$5:$K$1141,8,FALSE)</f>
        <v>#N/A</v>
      </c>
      <c r="E73" s="326" t="e">
        <f>VLOOKUP($H73,УЧАСТНИКИ!$A$5:$K$1141,5,FALSE)</f>
        <v>#N/A</v>
      </c>
      <c r="F73" s="330"/>
      <c r="G73" s="330"/>
    </row>
    <row r="74" spans="1:7" ht="25.5" customHeight="1" x14ac:dyDescent="0.25">
      <c r="A74" s="325"/>
      <c r="B74" s="326" t="e">
        <f>VLOOKUP($H74,УЧАСТНИКИ!$A$5:$K$1141,3,FALSE)</f>
        <v>#N/A</v>
      </c>
      <c r="C74" s="327" t="e">
        <f>VLOOKUP($H74,УЧАСТНИКИ!$A$5:$K$1141,4,FALSE)</f>
        <v>#N/A</v>
      </c>
      <c r="D74" s="328" t="e">
        <f>VLOOKUP($H74,УЧАСТНИКИ!$A$5:$K$1141,8,FALSE)</f>
        <v>#N/A</v>
      </c>
      <c r="E74" s="326" t="e">
        <f>VLOOKUP($H74,УЧАСТНИКИ!$A$5:$K$1141,5,FALSE)</f>
        <v>#N/A</v>
      </c>
      <c r="F74" s="330"/>
      <c r="G74" s="330"/>
    </row>
    <row r="75" spans="1:7" ht="25.5" customHeight="1" x14ac:dyDescent="0.25">
      <c r="A75" s="325"/>
      <c r="B75" s="326" t="e">
        <f>VLOOKUP($H75,УЧАСТНИКИ!$A$5:$K$1141,3,FALSE)</f>
        <v>#N/A</v>
      </c>
      <c r="C75" s="327" t="e">
        <f>VLOOKUP($H75,УЧАСТНИКИ!$A$5:$K$1141,4,FALSE)</f>
        <v>#N/A</v>
      </c>
      <c r="D75" s="328" t="e">
        <f>VLOOKUP($H75,УЧАСТНИКИ!$A$5:$K$1141,8,FALSE)</f>
        <v>#N/A</v>
      </c>
      <c r="E75" s="326" t="e">
        <f>VLOOKUP($H75,УЧАСТНИКИ!$A$5:$K$1141,5,FALSE)</f>
        <v>#N/A</v>
      </c>
      <c r="F75" s="330"/>
      <c r="G75" s="330"/>
    </row>
    <row r="76" spans="1:7" ht="25.5" customHeight="1" x14ac:dyDescent="0.25">
      <c r="A76" s="325"/>
      <c r="B76" s="326" t="e">
        <f>VLOOKUP($H76,УЧАСТНИКИ!$A$5:$K$1141,3,FALSE)</f>
        <v>#N/A</v>
      </c>
      <c r="C76" s="327" t="e">
        <f>VLOOKUP($H76,УЧАСТНИКИ!$A$5:$K$1141,4,FALSE)</f>
        <v>#N/A</v>
      </c>
      <c r="D76" s="328" t="e">
        <f>VLOOKUP($H76,УЧАСТНИКИ!$A$5:$K$1141,8,FALSE)</f>
        <v>#N/A</v>
      </c>
      <c r="E76" s="326" t="e">
        <f>VLOOKUP($H76,УЧАСТНИКИ!$A$5:$K$1141,5,FALSE)</f>
        <v>#N/A</v>
      </c>
      <c r="F76" s="330"/>
      <c r="G76" s="330"/>
    </row>
    <row r="77" spans="1:7" ht="25.5" customHeight="1" x14ac:dyDescent="0.25">
      <c r="A77" s="325"/>
      <c r="B77" s="326" t="e">
        <f>VLOOKUP($H77,УЧАСТНИКИ!$A$5:$K$1141,3,FALSE)</f>
        <v>#N/A</v>
      </c>
      <c r="C77" s="327" t="e">
        <f>VLOOKUP($H77,УЧАСТНИКИ!$A$5:$K$1141,4,FALSE)</f>
        <v>#N/A</v>
      </c>
      <c r="D77" s="328" t="e">
        <f>VLOOKUP($H77,УЧАСТНИКИ!$A$5:$K$1141,8,FALSE)</f>
        <v>#N/A</v>
      </c>
      <c r="E77" s="326" t="e">
        <f>VLOOKUP($H77,УЧАСТНИКИ!$A$5:$K$1141,5,FALSE)</f>
        <v>#N/A</v>
      </c>
      <c r="F77" s="330"/>
      <c r="G77" s="330"/>
    </row>
    <row r="78" spans="1:7" ht="25.5" customHeight="1" x14ac:dyDescent="0.25">
      <c r="A78" s="338"/>
      <c r="B78" s="326" t="e">
        <f>VLOOKUP($H78,УЧАСТНИКИ!$A$5:$K$1141,3,FALSE)</f>
        <v>#N/A</v>
      </c>
      <c r="C78" s="327" t="e">
        <f>VLOOKUP($H78,УЧАСТНИКИ!$A$5:$K$1141,4,FALSE)</f>
        <v>#N/A</v>
      </c>
      <c r="D78" s="328" t="e">
        <f>VLOOKUP($H78,УЧАСТНИКИ!$A$5:$K$1141,8,FALSE)</f>
        <v>#N/A</v>
      </c>
      <c r="E78" s="326" t="e">
        <f>VLOOKUP($H78,УЧАСТНИКИ!$A$5:$K$1141,5,FALSE)</f>
        <v>#N/A</v>
      </c>
      <c r="F78" s="330"/>
      <c r="G78" s="330"/>
    </row>
    <row r="79" spans="1:7" ht="25.5" customHeight="1" x14ac:dyDescent="0.25">
      <c r="A79" s="338"/>
      <c r="B79" s="326" t="e">
        <f>VLOOKUP($H79,УЧАСТНИКИ!$A$5:$K$1141,3,FALSE)</f>
        <v>#N/A</v>
      </c>
      <c r="C79" s="327" t="e">
        <f>VLOOKUP($H79,УЧАСТНИКИ!$A$5:$K$1141,4,FALSE)</f>
        <v>#N/A</v>
      </c>
      <c r="D79" s="328" t="e">
        <f>VLOOKUP($H79,УЧАСТНИКИ!$A$5:$K$1141,8,FALSE)</f>
        <v>#N/A</v>
      </c>
      <c r="E79" s="326" t="e">
        <f>VLOOKUP($H79,УЧАСТНИКИ!$A$5:$K$1141,5,FALSE)</f>
        <v>#N/A</v>
      </c>
      <c r="F79" s="330"/>
      <c r="G79" s="330"/>
    </row>
    <row r="80" spans="1:7" ht="25.5" customHeight="1" x14ac:dyDescent="0.25">
      <c r="A80" s="338"/>
      <c r="B80" s="326" t="e">
        <f>VLOOKUP($H80,УЧАСТНИКИ!$A$5:$K$1141,3,FALSE)</f>
        <v>#N/A</v>
      </c>
      <c r="C80" s="327" t="e">
        <f>VLOOKUP($H80,УЧАСТНИКИ!$A$5:$K$1141,4,FALSE)</f>
        <v>#N/A</v>
      </c>
      <c r="D80" s="328" t="e">
        <f>VLOOKUP($H80,УЧАСТНИКИ!$A$5:$K$1141,8,FALSE)</f>
        <v>#N/A</v>
      </c>
      <c r="E80" s="326" t="e">
        <f>VLOOKUP($H80,УЧАСТНИКИ!$A$5:$K$1141,5,FALSE)</f>
        <v>#N/A</v>
      </c>
      <c r="F80" s="330"/>
      <c r="G80" s="330"/>
    </row>
    <row r="81" spans="1:7" ht="25.5" customHeight="1" x14ac:dyDescent="0.25">
      <c r="A81" s="325"/>
      <c r="B81" s="326" t="e">
        <f>VLOOKUP($H81,УЧАСТНИКИ!$A$5:$K$1141,3,FALSE)</f>
        <v>#N/A</v>
      </c>
      <c r="C81" s="327" t="e">
        <f>VLOOKUP($H81,УЧАСТНИКИ!$A$5:$K$1141,4,FALSE)</f>
        <v>#N/A</v>
      </c>
      <c r="D81" s="328" t="e">
        <f>VLOOKUP($H81,УЧАСТНИКИ!$A$5:$K$1141,8,FALSE)</f>
        <v>#N/A</v>
      </c>
      <c r="E81" s="326" t="e">
        <f>VLOOKUP($H81,УЧАСТНИКИ!$A$5:$K$1141,5,FALSE)</f>
        <v>#N/A</v>
      </c>
      <c r="F81" s="330"/>
      <c r="G81" s="330"/>
    </row>
    <row r="82" spans="1:7" ht="25.5" customHeight="1" x14ac:dyDescent="0.25">
      <c r="A82" s="325"/>
      <c r="B82" s="326" t="e">
        <f>VLOOKUP($H82,УЧАСТНИКИ!$A$5:$K$1141,3,FALSE)</f>
        <v>#N/A</v>
      </c>
      <c r="C82" s="327" t="e">
        <f>VLOOKUP($H82,УЧАСТНИКИ!$A$5:$K$1141,4,FALSE)</f>
        <v>#N/A</v>
      </c>
      <c r="D82" s="328" t="e">
        <f>VLOOKUP($H82,УЧАСТНИКИ!$A$5:$K$1141,8,FALSE)</f>
        <v>#N/A</v>
      </c>
      <c r="E82" s="326" t="e">
        <f>VLOOKUP($H82,УЧАСТНИКИ!$A$5:$K$1141,5,FALSE)</f>
        <v>#N/A</v>
      </c>
      <c r="F82" s="330"/>
      <c r="G82" s="330"/>
    </row>
    <row r="83" spans="1:7" ht="25.5" customHeight="1" x14ac:dyDescent="0.25">
      <c r="A83" s="325"/>
      <c r="B83" s="326" t="e">
        <f>VLOOKUP($H83,УЧАСТНИКИ!$A$5:$K$1141,3,FALSE)</f>
        <v>#N/A</v>
      </c>
      <c r="C83" s="327" t="e">
        <f>VLOOKUP($H83,УЧАСТНИКИ!$A$5:$K$1141,4,FALSE)</f>
        <v>#N/A</v>
      </c>
      <c r="D83" s="328" t="e">
        <f>VLOOKUP($H83,УЧАСТНИКИ!$A$5:$K$1141,8,FALSE)</f>
        <v>#N/A</v>
      </c>
      <c r="E83" s="326" t="e">
        <f>VLOOKUP($H83,УЧАСТНИКИ!$A$5:$K$1141,5,FALSE)</f>
        <v>#N/A</v>
      </c>
      <c r="F83" s="330"/>
      <c r="G83" s="330"/>
    </row>
    <row r="84" spans="1:7" ht="25.5" customHeight="1" x14ac:dyDescent="0.25">
      <c r="A84" s="325"/>
      <c r="B84" s="326" t="e">
        <f>VLOOKUP($H84,УЧАСТНИКИ!$A$5:$K$1141,3,FALSE)</f>
        <v>#N/A</v>
      </c>
      <c r="C84" s="327" t="e">
        <f>VLOOKUP($H84,УЧАСТНИКИ!$A$5:$K$1141,4,FALSE)</f>
        <v>#N/A</v>
      </c>
      <c r="D84" s="328" t="e">
        <f>VLOOKUP($H84,УЧАСТНИКИ!$A$5:$K$1141,8,FALSE)</f>
        <v>#N/A</v>
      </c>
      <c r="E84" s="326" t="e">
        <f>VLOOKUP($H84,УЧАСТНИКИ!$A$5:$K$1141,5,FALSE)</f>
        <v>#N/A</v>
      </c>
      <c r="F84" s="330"/>
      <c r="G84" s="330"/>
    </row>
    <row r="85" spans="1:7" ht="25.5" customHeight="1" x14ac:dyDescent="0.25">
      <c r="A85" s="325"/>
      <c r="B85" s="326" t="e">
        <f>VLOOKUP($H85,УЧАСТНИКИ!$A$5:$K$1141,3,FALSE)</f>
        <v>#N/A</v>
      </c>
      <c r="C85" s="327" t="e">
        <f>VLOOKUP($H85,УЧАСТНИКИ!$A$5:$K$1141,4,FALSE)</f>
        <v>#N/A</v>
      </c>
      <c r="D85" s="328" t="e">
        <f>VLOOKUP($H85,УЧАСТНИКИ!$A$5:$K$1141,8,FALSE)</f>
        <v>#N/A</v>
      </c>
      <c r="E85" s="326" t="e">
        <f>VLOOKUP($H85,УЧАСТНИКИ!$A$5:$K$1141,5,FALSE)</f>
        <v>#N/A</v>
      </c>
      <c r="F85" s="330"/>
      <c r="G85" s="330"/>
    </row>
    <row r="86" spans="1:7" ht="25.5" customHeight="1" x14ac:dyDescent="0.25">
      <c r="A86" s="325"/>
      <c r="B86" s="326" t="e">
        <f>VLOOKUP($H86,УЧАСТНИКИ!$A$5:$K$1141,3,FALSE)</f>
        <v>#N/A</v>
      </c>
      <c r="C86" s="327" t="e">
        <f>VLOOKUP($H86,УЧАСТНИКИ!$A$5:$K$1141,4,FALSE)</f>
        <v>#N/A</v>
      </c>
      <c r="D86" s="328" t="e">
        <f>VLOOKUP($H86,УЧАСТНИКИ!$A$5:$K$1141,8,FALSE)</f>
        <v>#N/A</v>
      </c>
      <c r="E86" s="326" t="e">
        <f>VLOOKUP($H86,УЧАСТНИКИ!$A$5:$K$1141,5,FALSE)</f>
        <v>#N/A</v>
      </c>
      <c r="F86" s="330"/>
      <c r="G86" s="330"/>
    </row>
    <row r="87" spans="1:7" ht="25.5" customHeight="1" x14ac:dyDescent="0.25">
      <c r="A87" s="325"/>
      <c r="B87" s="326" t="e">
        <f>VLOOKUP($H87,УЧАСТНИКИ!$A$5:$K$1141,3,FALSE)</f>
        <v>#N/A</v>
      </c>
      <c r="C87" s="327" t="e">
        <f>VLOOKUP($H87,УЧАСТНИКИ!$A$5:$K$1141,4,FALSE)</f>
        <v>#N/A</v>
      </c>
      <c r="D87" s="328" t="e">
        <f>VLOOKUP($H87,УЧАСТНИКИ!$A$5:$K$1141,8,FALSE)</f>
        <v>#N/A</v>
      </c>
      <c r="E87" s="326" t="e">
        <f>VLOOKUP($H87,УЧАСТНИКИ!$A$5:$K$1141,5,FALSE)</f>
        <v>#N/A</v>
      </c>
      <c r="F87" s="330"/>
      <c r="G87" s="330"/>
    </row>
    <row r="88" spans="1:7" ht="25.5" customHeight="1" x14ac:dyDescent="0.25">
      <c r="A88" s="325"/>
      <c r="B88" s="326" t="e">
        <f>VLOOKUP($H88,УЧАСТНИКИ!$A$5:$K$1141,3,FALSE)</f>
        <v>#N/A</v>
      </c>
      <c r="C88" s="327" t="e">
        <f>VLOOKUP($H88,УЧАСТНИКИ!$A$5:$K$1141,4,FALSE)</f>
        <v>#N/A</v>
      </c>
      <c r="D88" s="328" t="e">
        <f>VLOOKUP($H88,УЧАСТНИКИ!$A$5:$K$1141,8,FALSE)</f>
        <v>#N/A</v>
      </c>
      <c r="E88" s="326" t="e">
        <f>VLOOKUP($H88,УЧАСТНИКИ!$A$5:$K$1141,5,FALSE)</f>
        <v>#N/A</v>
      </c>
      <c r="F88" s="337"/>
      <c r="G88" s="330"/>
    </row>
    <row r="89" spans="1:7" ht="25.5" customHeight="1" x14ac:dyDescent="0.25">
      <c r="A89" s="325"/>
      <c r="B89" s="326" t="e">
        <f>VLOOKUP($H89,УЧАСТНИКИ!$A$5:$K$1141,3,FALSE)</f>
        <v>#N/A</v>
      </c>
      <c r="C89" s="327" t="e">
        <f>VLOOKUP($H89,УЧАСТНИКИ!$A$5:$K$1141,4,FALSE)</f>
        <v>#N/A</v>
      </c>
      <c r="D89" s="328" t="e">
        <f>VLOOKUP($H89,УЧАСТНИКИ!$A$5:$K$1141,8,FALSE)</f>
        <v>#N/A</v>
      </c>
      <c r="E89" s="326" t="e">
        <f>VLOOKUP($H89,УЧАСТНИКИ!$A$5:$K$1141,5,FALSE)</f>
        <v>#N/A</v>
      </c>
      <c r="F89" s="330"/>
      <c r="G89" s="330"/>
    </row>
    <row r="90" spans="1:7" ht="25.5" customHeight="1" x14ac:dyDescent="0.25">
      <c r="A90" s="325"/>
      <c r="B90" s="326" t="e">
        <f>VLOOKUP($H90,УЧАСТНИКИ!$A$5:$K$1141,3,FALSE)</f>
        <v>#N/A</v>
      </c>
      <c r="C90" s="327" t="e">
        <f>VLOOKUP($H90,УЧАСТНИКИ!$A$5:$K$1141,4,FALSE)</f>
        <v>#N/A</v>
      </c>
      <c r="D90" s="328" t="e">
        <f>VLOOKUP($H90,УЧАСТНИКИ!$A$5:$K$1141,8,FALSE)</f>
        <v>#N/A</v>
      </c>
      <c r="E90" s="326" t="e">
        <f>VLOOKUP($H90,УЧАСТНИКИ!$A$5:$K$1141,5,FALSE)</f>
        <v>#N/A</v>
      </c>
      <c r="F90" s="330"/>
      <c r="G90" s="330"/>
    </row>
    <row r="91" spans="1:7" ht="25.5" customHeight="1" x14ac:dyDescent="0.25">
      <c r="A91" s="325" t="s">
        <v>177</v>
      </c>
      <c r="B91" s="326" t="e">
        <f>VLOOKUP($H91,УЧАСТНИКИ!$A$5:$K$1141,3,FALSE)</f>
        <v>#N/A</v>
      </c>
      <c r="C91" s="327" t="e">
        <f>VLOOKUP($H91,УЧАСТНИКИ!$A$5:$K$1141,4,FALSE)</f>
        <v>#N/A</v>
      </c>
      <c r="D91" s="328" t="e">
        <f>VLOOKUP($H91,УЧАСТНИКИ!$A$5:$K$1141,8,FALSE)</f>
        <v>#N/A</v>
      </c>
      <c r="E91" s="326" t="e">
        <f>VLOOKUP($H91,УЧАСТНИКИ!$A$5:$K$1141,5,FALSE)</f>
        <v>#N/A</v>
      </c>
      <c r="F91" s="330"/>
      <c r="G91" s="330"/>
    </row>
    <row r="92" spans="1:7" ht="25.5" customHeight="1" x14ac:dyDescent="0.25">
      <c r="A92" s="325"/>
      <c r="B92" s="326" t="e">
        <f>VLOOKUP($H92,УЧАСТНИКИ!$A$5:$K$1141,3,FALSE)</f>
        <v>#N/A</v>
      </c>
      <c r="C92" s="327" t="e">
        <f>VLOOKUP($H92,УЧАСТНИКИ!$A$5:$K$1141,4,FALSE)</f>
        <v>#N/A</v>
      </c>
      <c r="D92" s="328" t="e">
        <f>VLOOKUP($H92,УЧАСТНИКИ!$A$5:$K$1141,8,FALSE)</f>
        <v>#N/A</v>
      </c>
      <c r="E92" s="326" t="e">
        <f>VLOOKUP($H92,УЧАСТНИКИ!$A$5:$K$1141,5,FALSE)</f>
        <v>#N/A</v>
      </c>
      <c r="F92" s="330"/>
      <c r="G92" s="330"/>
    </row>
    <row r="93" spans="1:7" ht="25.5" customHeight="1" x14ac:dyDescent="0.25">
      <c r="A93" s="325" t="s">
        <v>177</v>
      </c>
      <c r="B93" s="326" t="e">
        <f>VLOOKUP($H93,УЧАСТНИКИ!$A$5:$K$1141,3,FALSE)</f>
        <v>#N/A</v>
      </c>
      <c r="C93" s="327" t="e">
        <f>VLOOKUP($H93,УЧАСТНИКИ!$A$5:$K$1141,4,FALSE)</f>
        <v>#N/A</v>
      </c>
      <c r="D93" s="328" t="e">
        <f>VLOOKUP($H93,УЧАСТНИКИ!$A$5:$K$1141,8,FALSE)</f>
        <v>#N/A</v>
      </c>
      <c r="E93" s="326" t="e">
        <f>VLOOKUP($H93,УЧАСТНИКИ!$A$5:$K$1141,5,FALSE)</f>
        <v>#N/A</v>
      </c>
      <c r="F93" s="330"/>
      <c r="G93" s="330"/>
    </row>
    <row r="94" spans="1:7" ht="25.5" customHeight="1" x14ac:dyDescent="0.25">
      <c r="A94" s="325" t="s">
        <v>177</v>
      </c>
      <c r="B94" s="326" t="e">
        <f>VLOOKUP($H94,УЧАСТНИКИ!$A$5:$K$1141,3,FALSE)</f>
        <v>#N/A</v>
      </c>
      <c r="C94" s="327" t="e">
        <f>VLOOKUP($H94,УЧАСТНИКИ!$A$5:$K$1141,4,FALSE)</f>
        <v>#N/A</v>
      </c>
      <c r="D94" s="328" t="e">
        <f>VLOOKUP($H94,УЧАСТНИКИ!$A$5:$K$1141,8,FALSE)</f>
        <v>#N/A</v>
      </c>
      <c r="E94" s="326" t="e">
        <f>VLOOKUP($H94,УЧАСТНИКИ!$A$5:$K$1141,5,FALSE)</f>
        <v>#N/A</v>
      </c>
      <c r="F94" s="330"/>
      <c r="G94" s="330"/>
    </row>
    <row r="95" spans="1:7" ht="25.5" customHeight="1" x14ac:dyDescent="0.25">
      <c r="A95" s="325"/>
      <c r="B95" s="326" t="e">
        <f>VLOOKUP($H95,УЧАСТНИКИ!$A$5:$K$1141,3,FALSE)</f>
        <v>#N/A</v>
      </c>
      <c r="C95" s="327" t="e">
        <f>VLOOKUP($H95,УЧАСТНИКИ!$A$5:$K$1141,4,FALSE)</f>
        <v>#N/A</v>
      </c>
      <c r="D95" s="328" t="e">
        <f>VLOOKUP($H95,УЧАСТНИКИ!$A$5:$K$1141,8,FALSE)</f>
        <v>#N/A</v>
      </c>
      <c r="E95" s="326" t="e">
        <f>VLOOKUP($H95,УЧАСТНИКИ!$A$5:$K$1141,5,FALSE)</f>
        <v>#N/A</v>
      </c>
      <c r="F95" s="330"/>
      <c r="G95" s="330"/>
    </row>
    <row r="96" spans="1:7" ht="25.5" customHeight="1" x14ac:dyDescent="0.25">
      <c r="A96" s="325"/>
      <c r="B96" s="326" t="e">
        <f>VLOOKUP($H96,УЧАСТНИКИ!$A$5:$K$1141,3,FALSE)</f>
        <v>#N/A</v>
      </c>
      <c r="C96" s="327" t="e">
        <f>VLOOKUP($H96,УЧАСТНИКИ!$A$5:$K$1141,4,FALSE)</f>
        <v>#N/A</v>
      </c>
      <c r="D96" s="328" t="e">
        <f>VLOOKUP($H96,УЧАСТНИКИ!$A$5:$K$1141,8,FALSE)</f>
        <v>#N/A</v>
      </c>
      <c r="E96" s="326" t="e">
        <f>VLOOKUP($H96,УЧАСТНИКИ!$A$5:$K$1141,5,FALSE)</f>
        <v>#N/A</v>
      </c>
      <c r="F96" s="330"/>
      <c r="G96" s="330"/>
    </row>
    <row r="97" spans="1:17" ht="25.5" customHeight="1" x14ac:dyDescent="0.25">
      <c r="A97" s="325"/>
      <c r="B97" s="326" t="e">
        <f>VLOOKUP($H97,УЧАСТНИКИ!$A$5:$K$1141,3,FALSE)</f>
        <v>#N/A</v>
      </c>
      <c r="C97" s="327" t="e">
        <f>VLOOKUP($H97,УЧАСТНИКИ!$A$5:$K$1141,4,FALSE)</f>
        <v>#N/A</v>
      </c>
      <c r="D97" s="328" t="e">
        <f>VLOOKUP($H97,УЧАСТНИКИ!$A$5:$K$1141,8,FALSE)</f>
        <v>#N/A</v>
      </c>
      <c r="E97" s="326" t="e">
        <f>VLOOKUP($H97,УЧАСТНИКИ!$A$5:$K$1141,5,FALSE)</f>
        <v>#N/A</v>
      </c>
      <c r="F97" s="330"/>
      <c r="G97" s="330"/>
    </row>
    <row r="98" spans="1:17" ht="25.5" customHeight="1" x14ac:dyDescent="0.25">
      <c r="A98" s="325"/>
      <c r="B98" s="326" t="e">
        <f>VLOOKUP($H98,УЧАСТНИКИ!$A$5:$K$1141,3,FALSE)</f>
        <v>#N/A</v>
      </c>
      <c r="C98" s="327" t="e">
        <f>VLOOKUP($H98,УЧАСТНИКИ!$A$5:$K$1141,4,FALSE)</f>
        <v>#N/A</v>
      </c>
      <c r="D98" s="328" t="e">
        <f>VLOOKUP($H98,УЧАСТНИКИ!$A$5:$K$1141,8,FALSE)</f>
        <v>#N/A</v>
      </c>
      <c r="E98" s="326" t="e">
        <f>VLOOKUP($H98,УЧАСТНИКИ!$A$5:$K$1141,5,FALSE)</f>
        <v>#N/A</v>
      </c>
      <c r="F98" s="330"/>
      <c r="G98" s="330"/>
    </row>
    <row r="99" spans="1:17" ht="25.5" customHeight="1" x14ac:dyDescent="0.25">
      <c r="A99" s="325"/>
      <c r="B99" s="326" t="e">
        <f>VLOOKUP($H99,УЧАСТНИКИ!$A$5:$K$1141,3,FALSE)</f>
        <v>#N/A</v>
      </c>
      <c r="C99" s="327" t="e">
        <f>VLOOKUP($H99,УЧАСТНИКИ!$A$5:$K$1141,4,FALSE)</f>
        <v>#N/A</v>
      </c>
      <c r="D99" s="328" t="e">
        <f>VLOOKUP($H99,УЧАСТНИКИ!$A$5:$K$1141,8,FALSE)</f>
        <v>#N/A</v>
      </c>
      <c r="E99" s="326" t="e">
        <f>VLOOKUP($H99,УЧАСТНИКИ!$A$5:$K$1141,5,FALSE)</f>
        <v>#N/A</v>
      </c>
      <c r="F99" s="330"/>
      <c r="G99" s="330"/>
    </row>
    <row r="100" spans="1:17" ht="25.5" customHeight="1" x14ac:dyDescent="0.25">
      <c r="A100" s="325"/>
      <c r="B100" s="326" t="e">
        <f>VLOOKUP($H100,УЧАСТНИКИ!$A$5:$K$1141,3,FALSE)</f>
        <v>#N/A</v>
      </c>
      <c r="C100" s="327" t="e">
        <f>VLOOKUP($H100,УЧАСТНИКИ!$A$5:$K$1141,4,FALSE)</f>
        <v>#N/A</v>
      </c>
      <c r="D100" s="328" t="e">
        <f>VLOOKUP($H100,УЧАСТНИКИ!$A$5:$K$1141,8,FALSE)</f>
        <v>#N/A</v>
      </c>
      <c r="E100" s="326" t="e">
        <f>VLOOKUP($H100,УЧАСТНИКИ!$A$5:$K$1141,5,FALSE)</f>
        <v>#N/A</v>
      </c>
      <c r="F100" s="330"/>
      <c r="G100" s="330"/>
    </row>
    <row r="101" spans="1:17" ht="25.5" customHeight="1" x14ac:dyDescent="0.25">
      <c r="A101" s="325"/>
      <c r="B101" s="326" t="e">
        <f>VLOOKUP($H101,УЧАСТНИКИ!$A$5:$K$1141,3,FALSE)</f>
        <v>#N/A</v>
      </c>
      <c r="C101" s="327" t="e">
        <f>VLOOKUP($H101,УЧАСТНИКИ!$A$5:$K$1141,4,FALSE)</f>
        <v>#N/A</v>
      </c>
      <c r="D101" s="328" t="e">
        <f>VLOOKUP($H101,УЧАСТНИКИ!$A$5:$K$1141,8,FALSE)</f>
        <v>#N/A</v>
      </c>
      <c r="E101" s="326" t="e">
        <f>VLOOKUP($H101,УЧАСТНИКИ!$A$5:$K$1141,5,FALSE)</f>
        <v>#N/A</v>
      </c>
      <c r="F101" s="330"/>
      <c r="G101" s="330"/>
    </row>
    <row r="102" spans="1:17" ht="25.5" customHeight="1" thickBot="1" x14ac:dyDescent="0.3">
      <c r="A102" s="333"/>
      <c r="B102" s="334" t="e">
        <f>VLOOKUP($H102,УЧАСТНИКИ!$A$5:$K$1141,3,FALSE)</f>
        <v>#N/A</v>
      </c>
      <c r="C102" s="335" t="e">
        <f>VLOOKUP($H102,УЧАСТНИКИ!$A$5:$K$1141,4,FALSE)</f>
        <v>#N/A</v>
      </c>
      <c r="D102" s="336" t="e">
        <f>VLOOKUP($H102,УЧАСТНИКИ!$A$5:$K$1141,8,FALSE)</f>
        <v>#N/A</v>
      </c>
      <c r="E102" s="334" t="e">
        <f>VLOOKUP($H102,УЧАСТНИКИ!$A$5:$K$1141,5,FALSE)</f>
        <v>#N/A</v>
      </c>
      <c r="F102" s="339"/>
      <c r="G102" s="339"/>
    </row>
    <row r="103" spans="1:17" ht="25.5" customHeight="1" thickBot="1" x14ac:dyDescent="0.3">
      <c r="A103" s="468" t="s">
        <v>175</v>
      </c>
      <c r="B103" s="468"/>
      <c r="C103" s="312"/>
      <c r="D103" s="309"/>
      <c r="E103" s="310"/>
      <c r="F103" s="311"/>
      <c r="G103" s="314"/>
    </row>
    <row r="104" spans="1:17" ht="25.5" customHeight="1" thickBot="1" x14ac:dyDescent="0.3">
      <c r="A104" s="340" t="s">
        <v>31</v>
      </c>
      <c r="B104" s="341" t="s">
        <v>39</v>
      </c>
      <c r="C104" s="382" t="s">
        <v>171</v>
      </c>
      <c r="D104" s="382" t="s">
        <v>192</v>
      </c>
      <c r="E104" s="341" t="s">
        <v>68</v>
      </c>
      <c r="F104" s="342" t="s">
        <v>8</v>
      </c>
      <c r="G104" s="358" t="s">
        <v>165</v>
      </c>
      <c r="H104" s="233" t="s">
        <v>160</v>
      </c>
    </row>
    <row r="105" spans="1:17" ht="25.5" customHeight="1" x14ac:dyDescent="0.25">
      <c r="A105" s="325">
        <v>1</v>
      </c>
      <c r="B105" s="326" t="e">
        <f>VLOOKUP($H105,УЧАСТНИКИ!$A$5:$K$1141,3,FALSE)</f>
        <v>#N/A</v>
      </c>
      <c r="C105" s="327" t="e">
        <f>VLOOKUP($H105,УЧАСТНИКИ!$A$5:$K$1141,4,FALSE)</f>
        <v>#N/A</v>
      </c>
      <c r="D105" s="328" t="e">
        <f>VLOOKUP($H105,УЧАСТНИКИ!$A$5:$K$1141,8,FALSE)</f>
        <v>#N/A</v>
      </c>
      <c r="E105" s="326" t="e">
        <f>VLOOKUP($H105,УЧАСТНИКИ!$A$5:$K$1141,5,FALSE)</f>
        <v>#N/A</v>
      </c>
      <c r="F105" s="330"/>
      <c r="G105" s="359"/>
    </row>
    <row r="106" spans="1:17" ht="25.5" customHeight="1" x14ac:dyDescent="0.25">
      <c r="A106" s="325">
        <v>2</v>
      </c>
      <c r="B106" s="326" t="e">
        <f>VLOOKUP($H106,УЧАСТНИКИ!$A$5:$K$1141,3,FALSE)</f>
        <v>#N/A</v>
      </c>
      <c r="C106" s="327" t="e">
        <f>VLOOKUP($H106,УЧАСТНИКИ!$A$5:$K$1141,4,FALSE)</f>
        <v>#N/A</v>
      </c>
      <c r="D106" s="328" t="e">
        <f>VLOOKUP($H106,УЧАСТНИКИ!$A$5:$K$1141,8,FALSE)</f>
        <v>#N/A</v>
      </c>
      <c r="E106" s="326" t="e">
        <f>VLOOKUP($H106,УЧАСТНИКИ!$A$5:$K$1141,5,FALSE)</f>
        <v>#N/A</v>
      </c>
      <c r="F106" s="330"/>
      <c r="G106" s="359"/>
    </row>
    <row r="107" spans="1:17" ht="25.5" customHeight="1" x14ac:dyDescent="0.25">
      <c r="A107" s="325">
        <v>3</v>
      </c>
      <c r="B107" s="326" t="e">
        <f>VLOOKUP($H107,УЧАСТНИКИ!$A$5:$K$1141,3,FALSE)</f>
        <v>#N/A</v>
      </c>
      <c r="C107" s="327" t="e">
        <f>VLOOKUP($H107,УЧАСТНИКИ!$A$5:$K$1141,4,FALSE)</f>
        <v>#N/A</v>
      </c>
      <c r="D107" s="328" t="e">
        <f>VLOOKUP($H107,УЧАСТНИКИ!$A$5:$K$1141,8,FALSE)</f>
        <v>#N/A</v>
      </c>
      <c r="E107" s="326" t="e">
        <f>VLOOKUP($H107,УЧАСТНИКИ!$A$5:$K$1141,5,FALSE)</f>
        <v>#N/A</v>
      </c>
      <c r="F107" s="330"/>
      <c r="G107" s="359"/>
    </row>
    <row r="108" spans="1:17" ht="25.5" customHeight="1" thickBot="1" x14ac:dyDescent="0.3">
      <c r="A108" s="325">
        <v>4</v>
      </c>
      <c r="B108" s="326" t="e">
        <f>VLOOKUP($H108,УЧАСТНИКИ!$A$5:$K$1141,3,FALSE)</f>
        <v>#N/A</v>
      </c>
      <c r="C108" s="327" t="e">
        <f>VLOOKUP($H108,УЧАСТНИКИ!$A$5:$K$1141,4,FALSE)</f>
        <v>#N/A</v>
      </c>
      <c r="D108" s="328" t="e">
        <f>VLOOKUP($H108,УЧАСТНИКИ!$A$5:$K$1141,8,FALSE)</f>
        <v>#N/A</v>
      </c>
      <c r="E108" s="326" t="e">
        <f>VLOOKUP($H108,УЧАСТНИКИ!$A$5:$K$1141,5,FALSE)</f>
        <v>#N/A</v>
      </c>
      <c r="F108" s="330"/>
      <c r="G108" s="359"/>
    </row>
    <row r="109" spans="1:17" ht="25.5" customHeight="1" thickBot="1" x14ac:dyDescent="0.3">
      <c r="A109" s="325">
        <v>5</v>
      </c>
      <c r="B109" s="326" t="e">
        <f>VLOOKUP($H109,УЧАСТНИКИ!$A$5:$K$1141,3,FALSE)</f>
        <v>#N/A</v>
      </c>
      <c r="C109" s="327" t="e">
        <f>VLOOKUP($H109,УЧАСТНИКИ!$A$5:$K$1141,4,FALSE)</f>
        <v>#N/A</v>
      </c>
      <c r="D109" s="328" t="e">
        <f>VLOOKUP($H109,УЧАСТНИКИ!$A$5:$K$1141,8,FALSE)</f>
        <v>#N/A</v>
      </c>
      <c r="E109" s="326" t="e">
        <f>VLOOKUP($H109,УЧАСТНИКИ!$A$5:$K$1141,5,FALSE)</f>
        <v>#N/A</v>
      </c>
      <c r="F109" s="330"/>
      <c r="G109" s="359"/>
      <c r="K109" s="485" t="s">
        <v>193</v>
      </c>
      <c r="L109" s="486"/>
      <c r="M109" s="486"/>
      <c r="N109" s="486"/>
      <c r="O109" s="486"/>
      <c r="P109" s="486"/>
      <c r="Q109" s="486"/>
    </row>
    <row r="110" spans="1:17" ht="25.5" customHeight="1" thickBot="1" x14ac:dyDescent="0.3">
      <c r="A110" s="325">
        <v>6</v>
      </c>
      <c r="B110" s="326" t="e">
        <f>VLOOKUP($H110,УЧАСТНИКИ!$A$5:$K$1141,3,FALSE)</f>
        <v>#N/A</v>
      </c>
      <c r="C110" s="327" t="e">
        <f>VLOOKUP($H110,УЧАСТНИКИ!$A$5:$K$1141,4,FALSE)</f>
        <v>#N/A</v>
      </c>
      <c r="D110" s="328" t="e">
        <f>VLOOKUP($H110,УЧАСТНИКИ!$A$5:$K$1141,8,FALSE)</f>
        <v>#N/A</v>
      </c>
      <c r="E110" s="326" t="e">
        <f>VLOOKUP($H110,УЧАСТНИКИ!$A$5:$K$1141,5,FALSE)</f>
        <v>#N/A</v>
      </c>
      <c r="F110" s="330"/>
      <c r="G110" s="359"/>
      <c r="K110" s="485" t="s">
        <v>194</v>
      </c>
      <c r="L110" s="486"/>
      <c r="M110" s="486"/>
      <c r="N110" s="486"/>
      <c r="O110" s="486"/>
      <c r="P110" s="486"/>
      <c r="Q110" s="486"/>
    </row>
    <row r="111" spans="1:17" ht="25.5" customHeight="1" thickBot="1" x14ac:dyDescent="0.3">
      <c r="A111" s="325">
        <v>7</v>
      </c>
      <c r="B111" s="326" t="e">
        <f>VLOOKUP($H111,УЧАСТНИКИ!$A$5:$K$1141,3,FALSE)</f>
        <v>#N/A</v>
      </c>
      <c r="C111" s="327" t="e">
        <f>VLOOKUP($H111,УЧАСТНИКИ!$A$5:$K$1141,4,FALSE)</f>
        <v>#N/A</v>
      </c>
      <c r="D111" s="328" t="e">
        <f>VLOOKUP($H111,УЧАСТНИКИ!$A$5:$K$1141,8,FALSE)</f>
        <v>#N/A</v>
      </c>
      <c r="E111" s="326" t="e">
        <f>VLOOKUP($H111,УЧАСТНИКИ!$A$5:$K$1141,5,FALSE)</f>
        <v>#N/A</v>
      </c>
      <c r="F111" s="330"/>
      <c r="G111" s="359"/>
      <c r="K111" s="485" t="s">
        <v>195</v>
      </c>
      <c r="L111" s="486"/>
      <c r="M111" s="486"/>
      <c r="N111" s="486"/>
      <c r="O111" s="486"/>
      <c r="P111" s="486"/>
      <c r="Q111" s="486"/>
    </row>
    <row r="112" spans="1:17" ht="25.5" customHeight="1" thickBot="1" x14ac:dyDescent="0.3">
      <c r="A112" s="325">
        <v>8</v>
      </c>
      <c r="B112" s="326" t="e">
        <f>VLOOKUP($H112,УЧАСТНИКИ!$A$5:$K$1141,3,FALSE)</f>
        <v>#N/A</v>
      </c>
      <c r="C112" s="327" t="e">
        <f>VLOOKUP($H112,УЧАСТНИКИ!$A$5:$K$1141,4,FALSE)</f>
        <v>#N/A</v>
      </c>
      <c r="D112" s="328" t="e">
        <f>VLOOKUP($H112,УЧАСТНИКИ!$A$5:$K$1141,8,FALSE)</f>
        <v>#N/A</v>
      </c>
      <c r="E112" s="326" t="e">
        <f>VLOOKUP($H112,УЧАСТНИКИ!$A$5:$K$1141,5,FALSE)</f>
        <v>#N/A</v>
      </c>
      <c r="F112" s="330"/>
      <c r="G112" s="359"/>
      <c r="K112" s="485" t="s">
        <v>196</v>
      </c>
      <c r="L112" s="486"/>
      <c r="M112" s="486"/>
      <c r="N112" s="486"/>
      <c r="O112" s="486"/>
      <c r="P112" s="486"/>
      <c r="Q112" s="486"/>
    </row>
    <row r="113" spans="1:17" ht="25.5" customHeight="1" thickBot="1" x14ac:dyDescent="0.3">
      <c r="A113" s="325">
        <v>9</v>
      </c>
      <c r="B113" s="326" t="e">
        <f>VLOOKUP($H113,УЧАСТНИКИ!$A$5:$K$1141,3,FALSE)</f>
        <v>#N/A</v>
      </c>
      <c r="C113" s="327" t="e">
        <f>VLOOKUP($H113,УЧАСТНИКИ!$A$5:$K$1141,4,FALSE)</f>
        <v>#N/A</v>
      </c>
      <c r="D113" s="328" t="e">
        <f>VLOOKUP($H113,УЧАСТНИКИ!$A$5:$K$1141,8,FALSE)</f>
        <v>#N/A</v>
      </c>
      <c r="E113" s="326" t="e">
        <f>VLOOKUP($H113,УЧАСТНИКИ!$A$5:$K$1141,5,FALSE)</f>
        <v>#N/A</v>
      </c>
      <c r="F113" s="330"/>
      <c r="G113" s="359"/>
      <c r="K113" s="485" t="s">
        <v>197</v>
      </c>
      <c r="L113" s="486"/>
      <c r="M113" s="486"/>
      <c r="N113" s="486"/>
      <c r="O113" s="486"/>
      <c r="P113" s="486"/>
      <c r="Q113" s="486"/>
    </row>
    <row r="114" spans="1:17" ht="25.5" customHeight="1" thickBot="1" x14ac:dyDescent="0.3">
      <c r="A114" s="325">
        <v>10</v>
      </c>
      <c r="B114" s="326" t="e">
        <f>VLOOKUP($H114,УЧАСТНИКИ!$A$5:$K$1141,3,FALSE)</f>
        <v>#N/A</v>
      </c>
      <c r="C114" s="327" t="e">
        <f>VLOOKUP($H114,УЧАСТНИКИ!$A$5:$K$1141,4,FALSE)</f>
        <v>#N/A</v>
      </c>
      <c r="D114" s="328" t="e">
        <f>VLOOKUP($H114,УЧАСТНИКИ!$A$5:$K$1141,8,FALSE)</f>
        <v>#N/A</v>
      </c>
      <c r="E114" s="326" t="e">
        <f>VLOOKUP($H114,УЧАСТНИКИ!$A$5:$K$1141,5,FALSE)</f>
        <v>#N/A</v>
      </c>
      <c r="F114" s="330"/>
      <c r="G114" s="359"/>
      <c r="K114" s="485" t="s">
        <v>198</v>
      </c>
      <c r="L114" s="486"/>
      <c r="M114" s="486"/>
      <c r="N114" s="486"/>
      <c r="O114" s="486"/>
      <c r="P114" s="486"/>
      <c r="Q114" s="486"/>
    </row>
    <row r="115" spans="1:17" ht="25.5" customHeight="1" x14ac:dyDescent="0.25">
      <c r="A115" s="325">
        <v>11</v>
      </c>
      <c r="B115" s="326" t="e">
        <f>VLOOKUP($H115,УЧАСТНИКИ!$A$5:$K$1141,3,FALSE)</f>
        <v>#N/A</v>
      </c>
      <c r="C115" s="327" t="e">
        <f>VLOOKUP($H115,УЧАСТНИКИ!$A$5:$K$1141,4,FALSE)</f>
        <v>#N/A</v>
      </c>
      <c r="D115" s="328" t="e">
        <f>VLOOKUP($H115,УЧАСТНИКИ!$A$5:$K$1141,8,FALSE)</f>
        <v>#N/A</v>
      </c>
      <c r="E115" s="326" t="e">
        <f>VLOOKUP($H115,УЧАСТНИКИ!$A$5:$K$1141,5,FALSE)</f>
        <v>#N/A</v>
      </c>
      <c r="F115" s="330"/>
      <c r="G115" s="359"/>
    </row>
    <row r="116" spans="1:17" ht="25.5" customHeight="1" x14ac:dyDescent="0.25">
      <c r="A116" s="325">
        <v>12</v>
      </c>
      <c r="B116" s="326" t="e">
        <f>VLOOKUP($H116,УЧАСТНИКИ!$A$5:$K$1141,3,FALSE)</f>
        <v>#N/A</v>
      </c>
      <c r="C116" s="327" t="e">
        <f>VLOOKUP($H116,УЧАСТНИКИ!$A$5:$K$1141,4,FALSE)</f>
        <v>#N/A</v>
      </c>
      <c r="D116" s="328" t="e">
        <f>VLOOKUP($H116,УЧАСТНИКИ!$A$5:$K$1141,8,FALSE)</f>
        <v>#N/A</v>
      </c>
      <c r="E116" s="326" t="e">
        <f>VLOOKUP($H116,УЧАСТНИКИ!$A$5:$K$1141,5,FALSE)</f>
        <v>#N/A</v>
      </c>
      <c r="F116" s="330"/>
      <c r="G116" s="359"/>
    </row>
    <row r="117" spans="1:17" ht="25.5" customHeight="1" x14ac:dyDescent="0.25">
      <c r="A117" s="325">
        <v>13</v>
      </c>
      <c r="B117" s="326" t="e">
        <f>VLOOKUP($H117,УЧАСТНИКИ!$A$5:$K$1141,3,FALSE)</f>
        <v>#N/A</v>
      </c>
      <c r="C117" s="327" t="e">
        <f>VLOOKUP($H117,УЧАСТНИКИ!$A$5:$K$1141,4,FALSE)</f>
        <v>#N/A</v>
      </c>
      <c r="D117" s="328" t="e">
        <f>VLOOKUP($H117,УЧАСТНИКИ!$A$5:$K$1141,8,FALSE)</f>
        <v>#N/A</v>
      </c>
      <c r="E117" s="326" t="e">
        <f>VLOOKUP($H117,УЧАСТНИКИ!$A$5:$K$1141,5,FALSE)</f>
        <v>#N/A</v>
      </c>
      <c r="F117" s="330"/>
      <c r="G117" s="359"/>
    </row>
    <row r="118" spans="1:17" ht="25.5" customHeight="1" x14ac:dyDescent="0.25">
      <c r="A118" s="325"/>
      <c r="B118" s="326" t="e">
        <f>VLOOKUP($H118,УЧАСТНИКИ!$A$5:$K$1141,3,FALSE)</f>
        <v>#N/A</v>
      </c>
      <c r="C118" s="327" t="e">
        <f>VLOOKUP($H118,УЧАСТНИКИ!$A$5:$K$1141,4,FALSE)</f>
        <v>#N/A</v>
      </c>
      <c r="D118" s="328" t="e">
        <f>VLOOKUP($H118,УЧАСТНИКИ!$A$5:$K$1141,8,FALSE)</f>
        <v>#N/A</v>
      </c>
      <c r="E118" s="326" t="e">
        <f>VLOOKUP($H118,УЧАСТНИКИ!$A$5:$K$1141,5,FALSE)</f>
        <v>#N/A</v>
      </c>
      <c r="F118" s="330"/>
      <c r="G118" s="359"/>
    </row>
    <row r="119" spans="1:17" ht="25.5" customHeight="1" x14ac:dyDescent="0.25">
      <c r="A119" s="325"/>
      <c r="B119" s="326" t="e">
        <f>VLOOKUP($H119,УЧАСТНИКИ!$A$5:$K$1141,3,FALSE)</f>
        <v>#N/A</v>
      </c>
      <c r="C119" s="327" t="e">
        <f>VLOOKUP($H119,УЧАСТНИКИ!$A$5:$K$1141,4,FALSE)</f>
        <v>#N/A</v>
      </c>
      <c r="D119" s="328" t="e">
        <f>VLOOKUP($H119,УЧАСТНИКИ!$A$5:$K$1141,8,FALSE)</f>
        <v>#N/A</v>
      </c>
      <c r="E119" s="326" t="e">
        <f>VLOOKUP($H119,УЧАСТНИКИ!$A$5:$K$1141,5,FALSE)</f>
        <v>#N/A</v>
      </c>
      <c r="F119" s="330"/>
      <c r="G119" s="359"/>
    </row>
    <row r="120" spans="1:17" ht="25.5" customHeight="1" x14ac:dyDescent="0.25">
      <c r="A120" s="325"/>
      <c r="B120" s="326" t="e">
        <f>VLOOKUP($H120,УЧАСТНИКИ!$A$5:$K$1141,3,FALSE)</f>
        <v>#N/A</v>
      </c>
      <c r="C120" s="327" t="e">
        <f>VLOOKUP($H120,УЧАСТНИКИ!$A$5:$K$1141,4,FALSE)</f>
        <v>#N/A</v>
      </c>
      <c r="D120" s="328" t="e">
        <f>VLOOKUP($H120,УЧАСТНИКИ!$A$5:$K$1141,8,FALSE)</f>
        <v>#N/A</v>
      </c>
      <c r="E120" s="326" t="e">
        <f>VLOOKUP($H120,УЧАСТНИКИ!$A$5:$K$1141,5,FALSE)</f>
        <v>#N/A</v>
      </c>
      <c r="F120" s="330"/>
      <c r="G120" s="359"/>
    </row>
    <row r="121" spans="1:17" ht="25.5" customHeight="1" x14ac:dyDescent="0.25">
      <c r="A121" s="325"/>
      <c r="B121" s="326" t="e">
        <f>VLOOKUP($H121,УЧАСТНИКИ!$A$5:$K$1141,3,FALSE)</f>
        <v>#N/A</v>
      </c>
      <c r="C121" s="327" t="e">
        <f>VLOOKUP($H121,УЧАСТНИКИ!$A$5:$K$1141,4,FALSE)</f>
        <v>#N/A</v>
      </c>
      <c r="D121" s="328" t="e">
        <f>VLOOKUP($H121,УЧАСТНИКИ!$A$5:$K$1141,8,FALSE)</f>
        <v>#N/A</v>
      </c>
      <c r="E121" s="326" t="e">
        <f>VLOOKUP($H121,УЧАСТНИКИ!$A$5:$K$1141,5,FALSE)</f>
        <v>#N/A</v>
      </c>
      <c r="F121" s="330"/>
      <c r="G121" s="359"/>
    </row>
    <row r="122" spans="1:17" ht="25.5" customHeight="1" x14ac:dyDescent="0.25">
      <c r="A122" s="325"/>
      <c r="B122" s="326" t="e">
        <f>VLOOKUP($H122,УЧАСТНИКИ!$A$5:$K$1141,3,FALSE)</f>
        <v>#N/A</v>
      </c>
      <c r="C122" s="327" t="e">
        <f>VLOOKUP($H122,УЧАСТНИКИ!$A$5:$K$1141,4,FALSE)</f>
        <v>#N/A</v>
      </c>
      <c r="D122" s="328" t="e">
        <f>VLOOKUP($H122,УЧАСТНИКИ!$A$5:$K$1141,8,FALSE)</f>
        <v>#N/A</v>
      </c>
      <c r="E122" s="326" t="e">
        <f>VLOOKUP($H122,УЧАСТНИКИ!$A$5:$K$1141,5,FALSE)</f>
        <v>#N/A</v>
      </c>
      <c r="F122" s="330"/>
      <c r="G122" s="359"/>
    </row>
    <row r="123" spans="1:17" ht="25.5" customHeight="1" x14ac:dyDescent="0.25">
      <c r="A123" s="325"/>
      <c r="B123" s="326" t="e">
        <f>VLOOKUP($H123,УЧАСТНИКИ!$A$5:$K$1141,3,FALSE)</f>
        <v>#N/A</v>
      </c>
      <c r="C123" s="327" t="e">
        <f>VLOOKUP($H123,УЧАСТНИКИ!$A$5:$K$1141,4,FALSE)</f>
        <v>#N/A</v>
      </c>
      <c r="D123" s="328" t="e">
        <f>VLOOKUP($H123,УЧАСТНИКИ!$A$5:$K$1141,8,FALSE)</f>
        <v>#N/A</v>
      </c>
      <c r="E123" s="326" t="e">
        <f>VLOOKUP($H123,УЧАСТНИКИ!$A$5:$K$1141,5,FALSE)</f>
        <v>#N/A</v>
      </c>
      <c r="F123" s="330"/>
      <c r="G123" s="359"/>
    </row>
    <row r="124" spans="1:17" ht="25.5" customHeight="1" x14ac:dyDescent="0.25">
      <c r="A124" s="325"/>
      <c r="B124" s="326" t="e">
        <f>VLOOKUP($H124,УЧАСТНИКИ!$A$5:$K$1141,3,FALSE)</f>
        <v>#N/A</v>
      </c>
      <c r="C124" s="327" t="e">
        <f>VLOOKUP($H124,УЧАСТНИКИ!$A$5:$K$1141,4,FALSE)</f>
        <v>#N/A</v>
      </c>
      <c r="D124" s="328" t="e">
        <f>VLOOKUP($H124,УЧАСТНИКИ!$A$5:$K$1141,8,FALSE)</f>
        <v>#N/A</v>
      </c>
      <c r="E124" s="326" t="e">
        <f>VLOOKUP($H124,УЧАСТНИКИ!$A$5:$K$1141,5,FALSE)</f>
        <v>#N/A</v>
      </c>
      <c r="F124" s="330"/>
      <c r="G124" s="359"/>
    </row>
    <row r="125" spans="1:17" ht="25.5" customHeight="1" x14ac:dyDescent="0.25">
      <c r="A125" s="325"/>
      <c r="B125" s="326" t="e">
        <f>VLOOKUP($H125,УЧАСТНИКИ!$A$5:$K$1141,3,FALSE)</f>
        <v>#N/A</v>
      </c>
      <c r="C125" s="327" t="e">
        <f>VLOOKUP($H125,УЧАСТНИКИ!$A$5:$K$1141,4,FALSE)</f>
        <v>#N/A</v>
      </c>
      <c r="D125" s="328" t="e">
        <f>VLOOKUP($H125,УЧАСТНИКИ!$A$5:$K$1141,8,FALSE)</f>
        <v>#N/A</v>
      </c>
      <c r="E125" s="326" t="e">
        <f>VLOOKUP($H125,УЧАСТНИКИ!$A$5:$K$1141,5,FALSE)</f>
        <v>#N/A</v>
      </c>
      <c r="F125" s="330"/>
      <c r="G125" s="359"/>
    </row>
    <row r="126" spans="1:17" ht="25.5" customHeight="1" x14ac:dyDescent="0.25">
      <c r="A126" s="325"/>
      <c r="B126" s="326" t="e">
        <f>VLOOKUP($H126,УЧАСТНИКИ!$A$5:$K$1141,3,FALSE)</f>
        <v>#N/A</v>
      </c>
      <c r="C126" s="327" t="e">
        <f>VLOOKUP($H126,УЧАСТНИКИ!$A$5:$K$1141,4,FALSE)</f>
        <v>#N/A</v>
      </c>
      <c r="D126" s="328" t="e">
        <f>VLOOKUP($H126,УЧАСТНИКИ!$A$5:$K$1141,8,FALSE)</f>
        <v>#N/A</v>
      </c>
      <c r="E126" s="326" t="e">
        <f>VLOOKUP($H126,УЧАСТНИКИ!$A$5:$K$1141,5,FALSE)</f>
        <v>#N/A</v>
      </c>
      <c r="F126" s="330"/>
      <c r="G126" s="359"/>
    </row>
    <row r="127" spans="1:17" ht="25.5" customHeight="1" x14ac:dyDescent="0.25">
      <c r="A127" s="325"/>
      <c r="B127" s="326" t="e">
        <f>VLOOKUP($H127,УЧАСТНИКИ!$A$5:$K$1141,3,FALSE)</f>
        <v>#N/A</v>
      </c>
      <c r="C127" s="327" t="e">
        <f>VLOOKUP($H127,УЧАСТНИКИ!$A$5:$K$1141,4,FALSE)</f>
        <v>#N/A</v>
      </c>
      <c r="D127" s="328" t="e">
        <f>VLOOKUP($H127,УЧАСТНИКИ!$A$5:$K$1141,8,FALSE)</f>
        <v>#N/A</v>
      </c>
      <c r="E127" s="326" t="e">
        <f>VLOOKUP($H127,УЧАСТНИКИ!$A$5:$K$1141,5,FALSE)</f>
        <v>#N/A</v>
      </c>
      <c r="F127" s="330"/>
      <c r="G127" s="359"/>
    </row>
    <row r="128" spans="1:17" ht="25.5" customHeight="1" x14ac:dyDescent="0.25">
      <c r="A128" s="325"/>
      <c r="B128" s="326" t="e">
        <f>VLOOKUP($H128,УЧАСТНИКИ!$A$5:$K$1141,3,FALSE)</f>
        <v>#N/A</v>
      </c>
      <c r="C128" s="327" t="e">
        <f>VLOOKUP($H128,УЧАСТНИКИ!$A$5:$K$1141,4,FALSE)</f>
        <v>#N/A</v>
      </c>
      <c r="D128" s="328" t="e">
        <f>VLOOKUP($H128,УЧАСТНИКИ!$A$5:$K$1141,8,FALSE)</f>
        <v>#N/A</v>
      </c>
      <c r="E128" s="326" t="e">
        <f>VLOOKUP($H128,УЧАСТНИКИ!$A$5:$K$1141,5,FALSE)</f>
        <v>#N/A</v>
      </c>
      <c r="F128" s="330"/>
      <c r="G128" s="359"/>
    </row>
    <row r="129" spans="1:8" ht="25.5" customHeight="1" x14ac:dyDescent="0.25">
      <c r="A129" s="325"/>
      <c r="B129" s="326" t="e">
        <f>VLOOKUP($H129,УЧАСТНИКИ!$A$5:$K$1141,3,FALSE)</f>
        <v>#N/A</v>
      </c>
      <c r="C129" s="327" t="e">
        <f>VLOOKUP($H129,УЧАСТНИКИ!$A$5:$K$1141,4,FALSE)</f>
        <v>#N/A</v>
      </c>
      <c r="D129" s="328" t="e">
        <f>VLOOKUP($H129,УЧАСТНИКИ!$A$5:$K$1141,8,FALSE)</f>
        <v>#N/A</v>
      </c>
      <c r="E129" s="326" t="e">
        <f>VLOOKUP($H129,УЧАСТНИКИ!$A$5:$K$1141,5,FALSE)</f>
        <v>#N/A</v>
      </c>
      <c r="F129" s="330"/>
      <c r="G129" s="359"/>
    </row>
    <row r="130" spans="1:8" ht="25.5" customHeight="1" x14ac:dyDescent="0.25">
      <c r="A130" s="325"/>
      <c r="B130" s="326" t="e">
        <f>VLOOKUP($H130,УЧАСТНИКИ!$A$5:$K$1141,3,FALSE)</f>
        <v>#N/A</v>
      </c>
      <c r="C130" s="327" t="e">
        <f>VLOOKUP($H130,УЧАСТНИКИ!$A$5:$K$1141,4,FALSE)</f>
        <v>#N/A</v>
      </c>
      <c r="D130" s="328" t="e">
        <f>VLOOKUP($H130,УЧАСТНИКИ!$A$5:$K$1141,8,FALSE)</f>
        <v>#N/A</v>
      </c>
      <c r="E130" s="326" t="e">
        <f>VLOOKUP($H130,УЧАСТНИКИ!$A$5:$K$1141,5,FALSE)</f>
        <v>#N/A</v>
      </c>
      <c r="F130" s="330"/>
      <c r="G130" s="359"/>
    </row>
    <row r="131" spans="1:8" ht="25.5" customHeight="1" x14ac:dyDescent="0.25">
      <c r="A131" s="325"/>
      <c r="B131" s="326" t="e">
        <f>VLOOKUP($H131,УЧАСТНИКИ!$A$5:$K$1141,3,FALSE)</f>
        <v>#N/A</v>
      </c>
      <c r="C131" s="327" t="e">
        <f>VLOOKUP($H131,УЧАСТНИКИ!$A$5:$K$1141,4,FALSE)</f>
        <v>#N/A</v>
      </c>
      <c r="D131" s="328" t="e">
        <f>VLOOKUP($H131,УЧАСТНИКИ!$A$5:$K$1141,8,FALSE)</f>
        <v>#N/A</v>
      </c>
      <c r="E131" s="326" t="e">
        <f>VLOOKUP($H131,УЧАСТНИКИ!$A$5:$K$1141,5,FALSE)</f>
        <v>#N/A</v>
      </c>
      <c r="F131" s="330"/>
      <c r="G131" s="359"/>
    </row>
    <row r="132" spans="1:8" ht="25.5" customHeight="1" x14ac:dyDescent="0.25">
      <c r="A132" s="325"/>
      <c r="B132" s="326" t="e">
        <f>VLOOKUP($H132,УЧАСТНИКИ!$A$5:$K$1141,3,FALSE)</f>
        <v>#N/A</v>
      </c>
      <c r="C132" s="327" t="e">
        <f>VLOOKUP($H132,УЧАСТНИКИ!$A$5:$K$1141,4,FALSE)</f>
        <v>#N/A</v>
      </c>
      <c r="D132" s="328" t="e">
        <f>VLOOKUP($H132,УЧАСТНИКИ!$A$5:$K$1141,8,FALSE)</f>
        <v>#N/A</v>
      </c>
      <c r="E132" s="326" t="e">
        <f>VLOOKUP($H132,УЧАСТНИКИ!$A$5:$K$1141,5,FALSE)</f>
        <v>#N/A</v>
      </c>
      <c r="F132" s="330"/>
      <c r="G132" s="359"/>
    </row>
    <row r="133" spans="1:8" ht="25.5" customHeight="1" x14ac:dyDescent="0.25">
      <c r="A133" s="325"/>
      <c r="B133" s="326" t="e">
        <f>VLOOKUP($H133,УЧАСТНИКИ!$A$5:$K$1141,3,FALSE)</f>
        <v>#N/A</v>
      </c>
      <c r="C133" s="327" t="e">
        <f>VLOOKUP($H133,УЧАСТНИКИ!$A$5:$K$1141,4,FALSE)</f>
        <v>#N/A</v>
      </c>
      <c r="D133" s="328" t="e">
        <f>VLOOKUP($H133,УЧАСТНИКИ!$A$5:$K$1141,8,FALSE)</f>
        <v>#N/A</v>
      </c>
      <c r="E133" s="326" t="e">
        <f>VLOOKUP($H133,УЧАСТНИКИ!$A$5:$K$1141,5,FALSE)</f>
        <v>#N/A</v>
      </c>
      <c r="F133" s="330"/>
      <c r="G133" s="359"/>
    </row>
    <row r="134" spans="1:8" ht="25.5" customHeight="1" x14ac:dyDescent="0.25">
      <c r="A134" s="325"/>
      <c r="B134" s="326" t="e">
        <f>VLOOKUP($H134,УЧАСТНИКИ!$A$5:$K$1141,3,FALSE)</f>
        <v>#N/A</v>
      </c>
      <c r="C134" s="327" t="e">
        <f>VLOOKUP($H134,УЧАСТНИКИ!$A$5:$K$1141,4,FALSE)</f>
        <v>#N/A</v>
      </c>
      <c r="D134" s="328" t="e">
        <f>VLOOKUP($H134,УЧАСТНИКИ!$A$5:$K$1141,8,FALSE)</f>
        <v>#N/A</v>
      </c>
      <c r="E134" s="326" t="e">
        <f>VLOOKUP($H134,УЧАСТНИКИ!$A$5:$K$1141,5,FALSE)</f>
        <v>#N/A</v>
      </c>
      <c r="F134" s="330"/>
      <c r="G134" s="359"/>
    </row>
    <row r="135" spans="1:8" ht="25.5" customHeight="1" x14ac:dyDescent="0.25">
      <c r="A135" s="325"/>
      <c r="B135" s="326" t="e">
        <f>VLOOKUP($H135,УЧАСТНИКИ!$A$5:$K$1141,3,FALSE)</f>
        <v>#N/A</v>
      </c>
      <c r="C135" s="327" t="e">
        <f>VLOOKUP($H135,УЧАСТНИКИ!$A$5:$K$1141,4,FALSE)</f>
        <v>#N/A</v>
      </c>
      <c r="D135" s="328" t="e">
        <f>VLOOKUP($H135,УЧАСТНИКИ!$A$5:$K$1141,8,FALSE)</f>
        <v>#N/A</v>
      </c>
      <c r="E135" s="326" t="e">
        <f>VLOOKUP($H135,УЧАСТНИКИ!$A$5:$K$1141,5,FALSE)</f>
        <v>#N/A</v>
      </c>
      <c r="F135" s="330"/>
      <c r="G135" s="359"/>
    </row>
    <row r="136" spans="1:8" ht="25.5" customHeight="1" x14ac:dyDescent="0.25">
      <c r="A136" s="325"/>
      <c r="B136" s="326" t="e">
        <f>VLOOKUP($H136,УЧАСТНИКИ!$A$5:$K$1141,3,FALSE)</f>
        <v>#N/A</v>
      </c>
      <c r="C136" s="327" t="e">
        <f>VLOOKUP($H136,УЧАСТНИКИ!$A$5:$K$1141,4,FALSE)</f>
        <v>#N/A</v>
      </c>
      <c r="D136" s="328" t="e">
        <f>VLOOKUP($H136,УЧАСТНИКИ!$A$5:$K$1141,8,FALSE)</f>
        <v>#N/A</v>
      </c>
      <c r="E136" s="326" t="e">
        <f>VLOOKUP($H136,УЧАСТНИКИ!$A$5:$K$1141,5,FALSE)</f>
        <v>#N/A</v>
      </c>
      <c r="F136" s="330"/>
      <c r="G136" s="359"/>
    </row>
    <row r="137" spans="1:8" ht="25.5" customHeight="1" x14ac:dyDescent="0.25">
      <c r="A137" s="325"/>
      <c r="B137" s="326" t="e">
        <f>VLOOKUP($H137,УЧАСТНИКИ!$A$5:$K$1141,3,FALSE)</f>
        <v>#N/A</v>
      </c>
      <c r="C137" s="327" t="e">
        <f>VLOOKUP($H137,УЧАСТНИКИ!$A$5:$K$1141,4,FALSE)</f>
        <v>#N/A</v>
      </c>
      <c r="D137" s="328" t="e">
        <f>VLOOKUP($H137,УЧАСТНИКИ!$A$5:$K$1141,8,FALSE)</f>
        <v>#N/A</v>
      </c>
      <c r="E137" s="326" t="e">
        <f>VLOOKUP($H137,УЧАСТНИКИ!$A$5:$K$1141,5,FALSE)</f>
        <v>#N/A</v>
      </c>
      <c r="F137" s="330"/>
      <c r="G137" s="359"/>
    </row>
    <row r="138" spans="1:8" ht="25.5" customHeight="1" x14ac:dyDescent="0.25">
      <c r="A138" s="325"/>
      <c r="B138" s="326" t="e">
        <f>VLOOKUP($H138,УЧАСТНИКИ!$A$5:$K$1141,3,FALSE)</f>
        <v>#N/A</v>
      </c>
      <c r="C138" s="327" t="e">
        <f>VLOOKUP($H138,УЧАСТНИКИ!$A$5:$K$1141,4,FALSE)</f>
        <v>#N/A</v>
      </c>
      <c r="D138" s="328" t="e">
        <f>VLOOKUP($H138,УЧАСТНИКИ!$A$5:$K$1141,8,FALSE)</f>
        <v>#N/A</v>
      </c>
      <c r="E138" s="326" t="e">
        <f>VLOOKUP($H138,УЧАСТНИКИ!$A$5:$K$1141,5,FALSE)</f>
        <v>#N/A</v>
      </c>
      <c r="F138" s="330"/>
      <c r="G138" s="359"/>
    </row>
    <row r="139" spans="1:8" ht="25.5" customHeight="1" x14ac:dyDescent="0.25">
      <c r="A139" s="325"/>
      <c r="B139" s="326" t="e">
        <f>VLOOKUP($H139,УЧАСТНИКИ!$A$5:$K$1141,3,FALSE)</f>
        <v>#N/A</v>
      </c>
      <c r="C139" s="327" t="e">
        <f>VLOOKUP($H139,УЧАСТНИКИ!$A$5:$K$1141,4,FALSE)</f>
        <v>#N/A</v>
      </c>
      <c r="D139" s="328" t="e">
        <f>VLOOKUP($H139,УЧАСТНИКИ!$A$5:$K$1141,8,FALSE)</f>
        <v>#N/A</v>
      </c>
      <c r="E139" s="326" t="e">
        <f>VLOOKUP($H139,УЧАСТНИКИ!$A$5:$K$1141,5,FALSE)</f>
        <v>#N/A</v>
      </c>
      <c r="F139" s="330"/>
      <c r="G139" s="359"/>
    </row>
    <row r="140" spans="1:8" ht="25.5" customHeight="1" x14ac:dyDescent="0.25">
      <c r="A140" s="325"/>
      <c r="B140" s="326" t="e">
        <f>VLOOKUP($H140,УЧАСТНИКИ!$A$5:$K$1141,3,FALSE)</f>
        <v>#N/A</v>
      </c>
      <c r="C140" s="327" t="e">
        <f>VLOOKUP($H140,УЧАСТНИКИ!$A$5:$K$1141,4,FALSE)</f>
        <v>#N/A</v>
      </c>
      <c r="D140" s="328" t="e">
        <f>VLOOKUP($H140,УЧАСТНИКИ!$A$5:$K$1141,8,FALSE)</f>
        <v>#N/A</v>
      </c>
      <c r="E140" s="326" t="e">
        <f>VLOOKUP($H140,УЧАСТНИКИ!$A$5:$K$1141,5,FALSE)</f>
        <v>#N/A</v>
      </c>
      <c r="F140" s="330"/>
      <c r="G140" s="359"/>
    </row>
    <row r="141" spans="1:8" ht="25.5" customHeight="1" thickBot="1" x14ac:dyDescent="0.3">
      <c r="A141" s="333"/>
      <c r="B141" s="334" t="e">
        <f>VLOOKUP($H141,УЧАСТНИКИ!$A$5:$K$1141,3,FALSE)</f>
        <v>#N/A</v>
      </c>
      <c r="C141" s="335" t="e">
        <f>VLOOKUP($H141,УЧАСТНИКИ!$A$5:$K$1141,4,FALSE)</f>
        <v>#N/A</v>
      </c>
      <c r="D141" s="336" t="e">
        <f>VLOOKUP($H141,УЧАСТНИКИ!$A$5:$K$1141,8,FALSE)</f>
        <v>#N/A</v>
      </c>
      <c r="E141" s="334" t="e">
        <f>VLOOKUP($H141,УЧАСТНИКИ!$A$5:$K$1141,5,FALSE)</f>
        <v>#N/A</v>
      </c>
      <c r="F141" s="339"/>
      <c r="G141" s="360"/>
    </row>
    <row r="142" spans="1:8" ht="25.5" customHeight="1" thickBot="1" x14ac:dyDescent="0.3">
      <c r="A142" s="468" t="s">
        <v>176</v>
      </c>
      <c r="B142" s="468"/>
      <c r="C142" s="312"/>
      <c r="D142" s="309"/>
      <c r="E142" s="310"/>
      <c r="F142" s="311"/>
      <c r="G142" s="314"/>
    </row>
    <row r="143" spans="1:8" ht="25.5" customHeight="1" thickBot="1" x14ac:dyDescent="0.3">
      <c r="A143" s="340" t="s">
        <v>31</v>
      </c>
      <c r="B143" s="341" t="s">
        <v>39</v>
      </c>
      <c r="C143" s="382" t="s">
        <v>171</v>
      </c>
      <c r="D143" s="382" t="s">
        <v>192</v>
      </c>
      <c r="E143" s="341" t="s">
        <v>68</v>
      </c>
      <c r="F143" s="342" t="s">
        <v>8</v>
      </c>
      <c r="G143" s="358" t="s">
        <v>165</v>
      </c>
      <c r="H143" s="233" t="s">
        <v>160</v>
      </c>
    </row>
    <row r="144" spans="1:8" ht="25.5" customHeight="1" thickBot="1" x14ac:dyDescent="0.3">
      <c r="A144" s="485" t="s">
        <v>193</v>
      </c>
      <c r="B144" s="486"/>
      <c r="C144" s="486"/>
      <c r="D144" s="486"/>
      <c r="E144" s="486"/>
      <c r="F144" s="486"/>
      <c r="G144" s="486"/>
    </row>
    <row r="145" spans="1:18" ht="25.5" customHeight="1" x14ac:dyDescent="0.25">
      <c r="A145" s="325">
        <v>2</v>
      </c>
      <c r="B145" s="326" t="e">
        <f>VLOOKUP($H145,УЧАСТНИКИ!$A$5:$K$1141,3,FALSE)</f>
        <v>#N/A</v>
      </c>
      <c r="C145" s="327" t="e">
        <f>VLOOKUP($H145,УЧАСТНИКИ!$A$5:$K$1141,4,FALSE)</f>
        <v>#N/A</v>
      </c>
      <c r="D145" s="328" t="e">
        <f>VLOOKUP($H145,УЧАСТНИКИ!$A$5:$K$1141,8,FALSE)</f>
        <v>#N/A</v>
      </c>
      <c r="E145" s="326" t="e">
        <f>VLOOKUP($H145,УЧАСТНИКИ!$A$5:$K$1141,5,FALSE)</f>
        <v>#N/A</v>
      </c>
      <c r="F145" s="330"/>
      <c r="G145" s="359"/>
    </row>
    <row r="146" spans="1:18" ht="25.5" customHeight="1" thickBot="1" x14ac:dyDescent="0.3">
      <c r="A146" s="325">
        <v>3</v>
      </c>
      <c r="B146" s="326" t="e">
        <f>VLOOKUP($H146,УЧАСТНИКИ!$A$5:$K$1141,3,FALSE)</f>
        <v>#N/A</v>
      </c>
      <c r="C146" s="327" t="e">
        <f>VLOOKUP($H146,УЧАСТНИКИ!$A$5:$K$1141,4,FALSE)</f>
        <v>#N/A</v>
      </c>
      <c r="D146" s="328" t="e">
        <f>VLOOKUP($H146,УЧАСТНИКИ!$A$5:$K$1141,8,FALSE)</f>
        <v>#N/A</v>
      </c>
      <c r="E146" s="326" t="e">
        <f>VLOOKUP($H146,УЧАСТНИКИ!$A$5:$K$1141,5,FALSE)</f>
        <v>#N/A</v>
      </c>
      <c r="F146" s="330"/>
      <c r="G146" s="359"/>
    </row>
    <row r="147" spans="1:18" ht="25.5" customHeight="1" thickBot="1" x14ac:dyDescent="0.3">
      <c r="A147" s="325">
        <v>4</v>
      </c>
      <c r="B147" s="326" t="e">
        <f>VLOOKUP($H147,УЧАСТНИКИ!$A$5:$K$1141,3,FALSE)</f>
        <v>#N/A</v>
      </c>
      <c r="C147" s="327" t="e">
        <f>VLOOKUP($H147,УЧАСТНИКИ!$A$5:$K$1141,4,FALSE)</f>
        <v>#N/A</v>
      </c>
      <c r="D147" s="328" t="e">
        <f>VLOOKUP($H147,УЧАСТНИКИ!$A$5:$K$1141,8,FALSE)</f>
        <v>#N/A</v>
      </c>
      <c r="E147" s="326" t="e">
        <f>VLOOKUP($H147,УЧАСТНИКИ!$A$5:$K$1141,5,FALSE)</f>
        <v>#N/A</v>
      </c>
      <c r="F147" s="330"/>
      <c r="G147" s="359"/>
      <c r="L147" s="485" t="s">
        <v>193</v>
      </c>
      <c r="M147" s="486"/>
      <c r="N147" s="486"/>
      <c r="O147" s="486"/>
      <c r="P147" s="486"/>
      <c r="Q147" s="486"/>
      <c r="R147" s="486"/>
    </row>
    <row r="148" spans="1:18" ht="25.5" customHeight="1" thickBot="1" x14ac:dyDescent="0.3">
      <c r="A148" s="325">
        <v>5</v>
      </c>
      <c r="B148" s="326" t="e">
        <f>VLOOKUP($H148,УЧАСТНИКИ!$A$5:$K$1141,3,FALSE)</f>
        <v>#N/A</v>
      </c>
      <c r="C148" s="327" t="e">
        <f>VLOOKUP($H148,УЧАСТНИКИ!$A$5:$K$1141,4,FALSE)</f>
        <v>#N/A</v>
      </c>
      <c r="D148" s="328" t="e">
        <f>VLOOKUP($H148,УЧАСТНИКИ!$A$5:$K$1141,8,FALSE)</f>
        <v>#N/A</v>
      </c>
      <c r="E148" s="326" t="e">
        <f>VLOOKUP($H148,УЧАСТНИКИ!$A$5:$K$1141,5,FALSE)</f>
        <v>#N/A</v>
      </c>
      <c r="F148" s="330"/>
      <c r="G148" s="359"/>
      <c r="L148" s="485" t="s">
        <v>194</v>
      </c>
      <c r="M148" s="486"/>
      <c r="N148" s="486"/>
      <c r="O148" s="486"/>
      <c r="P148" s="486"/>
      <c r="Q148" s="486"/>
      <c r="R148" s="486"/>
    </row>
    <row r="149" spans="1:18" ht="25.5" customHeight="1" thickBot="1" x14ac:dyDescent="0.3">
      <c r="A149" s="325">
        <v>6</v>
      </c>
      <c r="B149" s="326" t="e">
        <f>VLOOKUP($H149,УЧАСТНИКИ!$A$5:$K$1141,3,FALSE)</f>
        <v>#N/A</v>
      </c>
      <c r="C149" s="327" t="e">
        <f>VLOOKUP($H149,УЧАСТНИКИ!$A$5:$K$1141,4,FALSE)</f>
        <v>#N/A</v>
      </c>
      <c r="D149" s="328" t="e">
        <f>VLOOKUP($H149,УЧАСТНИКИ!$A$5:$K$1141,8,FALSE)</f>
        <v>#N/A</v>
      </c>
      <c r="E149" s="326" t="e">
        <f>VLOOKUP($H149,УЧАСТНИКИ!$A$5:$K$1141,5,FALSE)</f>
        <v>#N/A</v>
      </c>
      <c r="F149" s="330"/>
      <c r="G149" s="359"/>
      <c r="L149" s="485" t="s">
        <v>195</v>
      </c>
      <c r="M149" s="486"/>
      <c r="N149" s="486"/>
      <c r="O149" s="486"/>
      <c r="P149" s="486"/>
      <c r="Q149" s="486"/>
      <c r="R149" s="486"/>
    </row>
    <row r="150" spans="1:18" ht="25.5" customHeight="1" thickBot="1" x14ac:dyDescent="0.3">
      <c r="A150" s="325">
        <v>7</v>
      </c>
      <c r="B150" s="326" t="e">
        <f>VLOOKUP($H150,УЧАСТНИКИ!$A$5:$K$1141,3,FALSE)</f>
        <v>#N/A</v>
      </c>
      <c r="C150" s="327" t="e">
        <f>VLOOKUP($H150,УЧАСТНИКИ!$A$5:$K$1141,4,FALSE)</f>
        <v>#N/A</v>
      </c>
      <c r="D150" s="328" t="e">
        <f>VLOOKUP($H150,УЧАСТНИКИ!$A$5:$K$1141,8,FALSE)</f>
        <v>#N/A</v>
      </c>
      <c r="E150" s="326" t="e">
        <f>VLOOKUP($H150,УЧАСТНИКИ!$A$5:$K$1141,5,FALSE)</f>
        <v>#N/A</v>
      </c>
      <c r="F150" s="330"/>
      <c r="G150" s="359"/>
      <c r="L150" s="485" t="s">
        <v>196</v>
      </c>
      <c r="M150" s="486"/>
      <c r="N150" s="486"/>
      <c r="O150" s="486"/>
      <c r="P150" s="486"/>
      <c r="Q150" s="486"/>
      <c r="R150" s="486"/>
    </row>
    <row r="151" spans="1:18" ht="25.5" customHeight="1" thickBot="1" x14ac:dyDescent="0.3">
      <c r="A151" s="325"/>
      <c r="B151" s="326" t="e">
        <f>VLOOKUP($H151,УЧАСТНИКИ!$A$5:$K$1141,3,FALSE)</f>
        <v>#N/A</v>
      </c>
      <c r="C151" s="327" t="e">
        <f>VLOOKUP($H151,УЧАСТНИКИ!$A$5:$K$1141,4,FALSE)</f>
        <v>#N/A</v>
      </c>
      <c r="D151" s="328" t="e">
        <f>VLOOKUP($H151,УЧАСТНИКИ!$A$5:$K$1141,8,FALSE)</f>
        <v>#N/A</v>
      </c>
      <c r="E151" s="326" t="e">
        <f>VLOOKUP($H151,УЧАСТНИКИ!$A$5:$K$1141,5,FALSE)</f>
        <v>#N/A</v>
      </c>
      <c r="F151" s="330"/>
      <c r="G151" s="359"/>
      <c r="L151" s="485" t="s">
        <v>197</v>
      </c>
      <c r="M151" s="486"/>
      <c r="N151" s="486"/>
      <c r="O151" s="486"/>
      <c r="P151" s="486"/>
      <c r="Q151" s="486"/>
      <c r="R151" s="486"/>
    </row>
    <row r="152" spans="1:18" ht="25.5" customHeight="1" thickBot="1" x14ac:dyDescent="0.3">
      <c r="A152" s="325"/>
      <c r="B152" s="326" t="e">
        <f>VLOOKUP($H152,УЧАСТНИКИ!$A$5:$K$1141,3,FALSE)</f>
        <v>#N/A</v>
      </c>
      <c r="C152" s="327" t="e">
        <f>VLOOKUP($H152,УЧАСТНИКИ!$A$5:$K$1141,4,FALSE)</f>
        <v>#N/A</v>
      </c>
      <c r="D152" s="328" t="e">
        <f>VLOOKUP($H152,УЧАСТНИКИ!$A$5:$K$1141,8,FALSE)</f>
        <v>#N/A</v>
      </c>
      <c r="E152" s="326" t="e">
        <f>VLOOKUP($H152,УЧАСТНИКИ!$A$5:$K$1141,5,FALSE)</f>
        <v>#N/A</v>
      </c>
      <c r="F152" s="330"/>
      <c r="G152" s="359"/>
      <c r="L152" s="485" t="s">
        <v>198</v>
      </c>
      <c r="M152" s="486"/>
      <c r="N152" s="486"/>
      <c r="O152" s="486"/>
      <c r="P152" s="486"/>
      <c r="Q152" s="486"/>
      <c r="R152" s="486"/>
    </row>
    <row r="153" spans="1:18" ht="25.5" customHeight="1" x14ac:dyDescent="0.25">
      <c r="A153" s="325"/>
      <c r="B153" s="326" t="e">
        <f>VLOOKUP($H153,УЧАСТНИКИ!$A$5:$K$1141,3,FALSE)</f>
        <v>#N/A</v>
      </c>
      <c r="C153" s="327" t="e">
        <f>VLOOKUP($H153,УЧАСТНИКИ!$A$5:$K$1141,4,FALSE)</f>
        <v>#N/A</v>
      </c>
      <c r="D153" s="328" t="e">
        <f>VLOOKUP($H153,УЧАСТНИКИ!$A$5:$K$1141,8,FALSE)</f>
        <v>#N/A</v>
      </c>
      <c r="E153" s="326" t="e">
        <f>VLOOKUP($H153,УЧАСТНИКИ!$A$5:$K$1141,5,FALSE)</f>
        <v>#N/A</v>
      </c>
      <c r="F153" s="330"/>
      <c r="G153" s="359"/>
    </row>
    <row r="154" spans="1:18" ht="25.5" customHeight="1" x14ac:dyDescent="0.25">
      <c r="A154" s="325"/>
      <c r="B154" s="326" t="e">
        <f>VLOOKUP($H154,УЧАСТНИКИ!$A$5:$K$1141,3,FALSE)</f>
        <v>#N/A</v>
      </c>
      <c r="C154" s="327" t="e">
        <f>VLOOKUP($H154,УЧАСТНИКИ!$A$5:$K$1141,4,FALSE)</f>
        <v>#N/A</v>
      </c>
      <c r="D154" s="328" t="e">
        <f>VLOOKUP($H154,УЧАСТНИКИ!$A$5:$K$1141,8,FALSE)</f>
        <v>#N/A</v>
      </c>
      <c r="E154" s="326" t="e">
        <f>VLOOKUP($H154,УЧАСТНИКИ!$A$5:$K$1141,5,FALSE)</f>
        <v>#N/A</v>
      </c>
      <c r="F154" s="330"/>
      <c r="G154" s="359"/>
    </row>
    <row r="155" spans="1:18" ht="25.5" customHeight="1" x14ac:dyDescent="0.25">
      <c r="A155" s="325"/>
      <c r="B155" s="326" t="e">
        <f>VLOOKUP($H155,УЧАСТНИКИ!$A$5:$K$1141,3,FALSE)</f>
        <v>#N/A</v>
      </c>
      <c r="C155" s="327" t="e">
        <f>VLOOKUP($H155,УЧАСТНИКИ!$A$5:$K$1141,4,FALSE)</f>
        <v>#N/A</v>
      </c>
      <c r="D155" s="328" t="e">
        <f>VLOOKUP($H155,УЧАСТНИКИ!$A$5:$K$1141,8,FALSE)</f>
        <v>#N/A</v>
      </c>
      <c r="E155" s="326" t="e">
        <f>VLOOKUP($H155,УЧАСТНИКИ!$A$5:$K$1141,5,FALSE)</f>
        <v>#N/A</v>
      </c>
      <c r="F155" s="330"/>
      <c r="G155" s="359"/>
    </row>
    <row r="156" spans="1:18" ht="25.5" customHeight="1" x14ac:dyDescent="0.25">
      <c r="A156" s="325"/>
      <c r="B156" s="326" t="e">
        <f>VLOOKUP($H156,УЧАСТНИКИ!$A$5:$K$1141,3,FALSE)</f>
        <v>#N/A</v>
      </c>
      <c r="C156" s="327" t="e">
        <f>VLOOKUP($H156,УЧАСТНИКИ!$A$5:$K$1141,4,FALSE)</f>
        <v>#N/A</v>
      </c>
      <c r="D156" s="328" t="e">
        <f>VLOOKUP($H156,УЧАСТНИКИ!$A$5:$K$1141,8,FALSE)</f>
        <v>#N/A</v>
      </c>
      <c r="E156" s="326" t="e">
        <f>VLOOKUP($H156,УЧАСТНИКИ!$A$5:$K$1141,5,FALSE)</f>
        <v>#N/A</v>
      </c>
      <c r="F156" s="330"/>
      <c r="G156" s="359"/>
    </row>
    <row r="157" spans="1:18" ht="25.5" customHeight="1" x14ac:dyDescent="0.25">
      <c r="A157" s="325"/>
      <c r="B157" s="326" t="e">
        <f>VLOOKUP($H157,УЧАСТНИКИ!$A$5:$K$1141,3,FALSE)</f>
        <v>#N/A</v>
      </c>
      <c r="C157" s="327" t="e">
        <f>VLOOKUP($H157,УЧАСТНИКИ!$A$5:$K$1141,4,FALSE)</f>
        <v>#N/A</v>
      </c>
      <c r="D157" s="328" t="e">
        <f>VLOOKUP($H157,УЧАСТНИКИ!$A$5:$K$1141,8,FALSE)</f>
        <v>#N/A</v>
      </c>
      <c r="E157" s="326" t="e">
        <f>VLOOKUP($H157,УЧАСТНИКИ!$A$5:$K$1141,5,FALSE)</f>
        <v>#N/A</v>
      </c>
      <c r="F157" s="330"/>
      <c r="G157" s="359"/>
    </row>
    <row r="158" spans="1:18" ht="25.5" customHeight="1" x14ac:dyDescent="0.25">
      <c r="A158" s="325"/>
      <c r="B158" s="326" t="e">
        <f>VLOOKUP($H158,УЧАСТНИКИ!$A$5:$K$1141,3,FALSE)</f>
        <v>#N/A</v>
      </c>
      <c r="C158" s="327" t="e">
        <f>VLOOKUP($H158,УЧАСТНИКИ!$A$5:$K$1141,4,FALSE)</f>
        <v>#N/A</v>
      </c>
      <c r="D158" s="328" t="e">
        <f>VLOOKUP($H158,УЧАСТНИКИ!$A$5:$K$1141,8,FALSE)</f>
        <v>#N/A</v>
      </c>
      <c r="E158" s="326" t="e">
        <f>VLOOKUP($H158,УЧАСТНИКИ!$A$5:$K$1141,5,FALSE)</f>
        <v>#N/A</v>
      </c>
      <c r="F158" s="330"/>
      <c r="G158" s="359"/>
    </row>
    <row r="159" spans="1:18" ht="25.5" customHeight="1" x14ac:dyDescent="0.25">
      <c r="A159" s="325">
        <v>8</v>
      </c>
      <c r="B159" s="326" t="e">
        <f>VLOOKUP($H159,УЧАСТНИКИ!$A$5:$K$1141,3,FALSE)</f>
        <v>#N/A</v>
      </c>
      <c r="C159" s="327" t="e">
        <f>VLOOKUP($H159,УЧАСТНИКИ!$A$5:$K$1141,4,FALSE)</f>
        <v>#N/A</v>
      </c>
      <c r="D159" s="328" t="e">
        <f>VLOOKUP($H159,УЧАСТНИКИ!$A$5:$K$1141,8,FALSE)</f>
        <v>#N/A</v>
      </c>
      <c r="E159" s="326" t="e">
        <f>VLOOKUP($H159,УЧАСТНИКИ!$A$5:$K$1141,5,FALSE)</f>
        <v>#N/A</v>
      </c>
      <c r="F159" s="330"/>
      <c r="G159" s="359"/>
    </row>
    <row r="160" spans="1:18" ht="25.5" customHeight="1" x14ac:dyDescent="0.25">
      <c r="A160" s="325" t="s">
        <v>187</v>
      </c>
      <c r="B160" s="326" t="e">
        <f>VLOOKUP($H160,УЧАСТНИКИ!$A$5:$K$1141,3,FALSE)</f>
        <v>#N/A</v>
      </c>
      <c r="C160" s="327" t="e">
        <f>VLOOKUP($H160,УЧАСТНИКИ!$A$5:$K$1141,4,FALSE)</f>
        <v>#N/A</v>
      </c>
      <c r="D160" s="328" t="e">
        <f>VLOOKUP($H160,УЧАСТНИКИ!$A$5:$K$1141,8,FALSE)</f>
        <v>#N/A</v>
      </c>
      <c r="E160" s="326" t="e">
        <f>VLOOKUP($H160,УЧАСТНИКИ!$A$5:$K$1141,5,FALSE)</f>
        <v>#N/A</v>
      </c>
      <c r="F160" s="330"/>
      <c r="G160" s="359"/>
    </row>
    <row r="161" spans="1:7" ht="25.5" customHeight="1" x14ac:dyDescent="0.25">
      <c r="A161" s="325"/>
      <c r="B161" s="326" t="e">
        <f>VLOOKUP($H161,УЧАСТНИКИ!$A$5:$K$1141,3,FALSE)</f>
        <v>#N/A</v>
      </c>
      <c r="C161" s="327" t="e">
        <f>VLOOKUP($H161,УЧАСТНИКИ!$A$5:$K$1141,4,FALSE)</f>
        <v>#N/A</v>
      </c>
      <c r="D161" s="328" t="e">
        <f>VLOOKUP($H161,УЧАСТНИКИ!$A$5:$K$1141,8,FALSE)</f>
        <v>#N/A</v>
      </c>
      <c r="E161" s="326" t="e">
        <f>VLOOKUP($H161,УЧАСТНИКИ!$A$5:$K$1141,5,FALSE)</f>
        <v>#N/A</v>
      </c>
      <c r="F161" s="330"/>
      <c r="G161" s="359"/>
    </row>
    <row r="162" spans="1:7" ht="25.5" customHeight="1" x14ac:dyDescent="0.25">
      <c r="A162" s="325"/>
      <c r="B162" s="326" t="e">
        <f>VLOOKUP($H162,УЧАСТНИКИ!$A$5:$K$1141,3,FALSE)</f>
        <v>#N/A</v>
      </c>
      <c r="C162" s="327" t="e">
        <f>VLOOKUP($H162,УЧАСТНИКИ!$A$5:$K$1141,4,FALSE)</f>
        <v>#N/A</v>
      </c>
      <c r="D162" s="328" t="e">
        <f>VLOOKUP($H162,УЧАСТНИКИ!$A$5:$K$1141,8,FALSE)</f>
        <v>#N/A</v>
      </c>
      <c r="E162" s="326" t="e">
        <f>VLOOKUP($H162,УЧАСТНИКИ!$A$5:$K$1141,5,FALSE)</f>
        <v>#N/A</v>
      </c>
      <c r="F162" s="330"/>
      <c r="G162" s="359"/>
    </row>
    <row r="163" spans="1:7" ht="25.5" customHeight="1" x14ac:dyDescent="0.25">
      <c r="A163" s="325"/>
      <c r="B163" s="326" t="e">
        <f>VLOOKUP($H163,УЧАСТНИКИ!$A$5:$K$1141,3,FALSE)</f>
        <v>#N/A</v>
      </c>
      <c r="C163" s="327" t="e">
        <f>VLOOKUP($H163,УЧАСТНИКИ!$A$5:$K$1141,4,FALSE)</f>
        <v>#N/A</v>
      </c>
      <c r="D163" s="328" t="e">
        <f>VLOOKUP($H163,УЧАСТНИКИ!$A$5:$K$1141,8,FALSE)</f>
        <v>#N/A</v>
      </c>
      <c r="E163" s="326" t="e">
        <f>VLOOKUP($H163,УЧАСТНИКИ!$A$5:$K$1141,5,FALSE)</f>
        <v>#N/A</v>
      </c>
      <c r="F163" s="330"/>
      <c r="G163" s="359"/>
    </row>
    <row r="164" spans="1:7" ht="25.5" customHeight="1" x14ac:dyDescent="0.25">
      <c r="A164" s="325"/>
      <c r="B164" s="326" t="e">
        <f>VLOOKUP($H164,УЧАСТНИКИ!$A$5:$K$1141,3,FALSE)</f>
        <v>#N/A</v>
      </c>
      <c r="C164" s="327" t="e">
        <f>VLOOKUP($H164,УЧАСТНИКИ!$A$5:$K$1141,4,FALSE)</f>
        <v>#N/A</v>
      </c>
      <c r="D164" s="328" t="e">
        <f>VLOOKUP($H164,УЧАСТНИКИ!$A$5:$K$1141,8,FALSE)</f>
        <v>#N/A</v>
      </c>
      <c r="E164" s="326" t="e">
        <f>VLOOKUP($H164,УЧАСТНИКИ!$A$5:$K$1141,5,FALSE)</f>
        <v>#N/A</v>
      </c>
      <c r="F164" s="330"/>
      <c r="G164" s="359"/>
    </row>
    <row r="165" spans="1:7" ht="25.5" customHeight="1" x14ac:dyDescent="0.25">
      <c r="A165" s="325"/>
      <c r="B165" s="326" t="e">
        <f>VLOOKUP($H165,УЧАСТНИКИ!$A$5:$K$1141,3,FALSE)</f>
        <v>#N/A</v>
      </c>
      <c r="C165" s="327" t="e">
        <f>VLOOKUP($H165,УЧАСТНИКИ!$A$5:$K$1141,4,FALSE)</f>
        <v>#N/A</v>
      </c>
      <c r="D165" s="328" t="e">
        <f>VLOOKUP($H165,УЧАСТНИКИ!$A$5:$K$1141,8,FALSE)</f>
        <v>#N/A</v>
      </c>
      <c r="E165" s="326" t="e">
        <f>VLOOKUP($H165,УЧАСТНИКИ!$A$5:$K$1141,5,FALSE)</f>
        <v>#N/A</v>
      </c>
      <c r="F165" s="330"/>
      <c r="G165" s="359"/>
    </row>
    <row r="166" spans="1:7" ht="25.5" customHeight="1" x14ac:dyDescent="0.25">
      <c r="A166" s="325"/>
      <c r="B166" s="326" t="e">
        <f>VLOOKUP($H166,УЧАСТНИКИ!$A$5:$K$1141,3,FALSE)</f>
        <v>#N/A</v>
      </c>
      <c r="C166" s="327" t="e">
        <f>VLOOKUP($H166,УЧАСТНИКИ!$A$5:$K$1141,4,FALSE)</f>
        <v>#N/A</v>
      </c>
      <c r="D166" s="328" t="e">
        <f>VLOOKUP($H166,УЧАСТНИКИ!$A$5:$K$1141,8,FALSE)</f>
        <v>#N/A</v>
      </c>
      <c r="E166" s="326" t="e">
        <f>VLOOKUP($H166,УЧАСТНИКИ!$A$5:$K$1141,5,FALSE)</f>
        <v>#N/A</v>
      </c>
      <c r="F166" s="330"/>
      <c r="G166" s="359"/>
    </row>
    <row r="167" spans="1:7" ht="25.5" customHeight="1" x14ac:dyDescent="0.25">
      <c r="A167" s="325"/>
      <c r="B167" s="326" t="e">
        <f>VLOOKUP($H167,УЧАСТНИКИ!$A$5:$K$1141,3,FALSE)</f>
        <v>#N/A</v>
      </c>
      <c r="C167" s="327" t="e">
        <f>VLOOKUP($H167,УЧАСТНИКИ!$A$5:$K$1141,4,FALSE)</f>
        <v>#N/A</v>
      </c>
      <c r="D167" s="328" t="e">
        <f>VLOOKUP($H167,УЧАСТНИКИ!$A$5:$K$1141,8,FALSE)</f>
        <v>#N/A</v>
      </c>
      <c r="E167" s="326" t="e">
        <f>VLOOKUP($H167,УЧАСТНИКИ!$A$5:$K$1141,5,FALSE)</f>
        <v>#N/A</v>
      </c>
      <c r="F167" s="330"/>
      <c r="G167" s="359"/>
    </row>
    <row r="168" spans="1:7" ht="25.5" customHeight="1" x14ac:dyDescent="0.25">
      <c r="A168" s="325"/>
      <c r="B168" s="326" t="e">
        <f>VLOOKUP($H168,УЧАСТНИКИ!$A$5:$K$1141,3,FALSE)</f>
        <v>#N/A</v>
      </c>
      <c r="C168" s="327" t="e">
        <f>VLOOKUP($H168,УЧАСТНИКИ!$A$5:$K$1141,4,FALSE)</f>
        <v>#N/A</v>
      </c>
      <c r="D168" s="328" t="e">
        <f>VLOOKUP($H168,УЧАСТНИКИ!$A$5:$K$1141,8,FALSE)</f>
        <v>#N/A</v>
      </c>
      <c r="E168" s="326" t="e">
        <f>VLOOKUP($H168,УЧАСТНИКИ!$A$5:$K$1141,5,FALSE)</f>
        <v>#N/A</v>
      </c>
      <c r="F168" s="330"/>
      <c r="G168" s="359"/>
    </row>
    <row r="169" spans="1:7" ht="25.5" customHeight="1" x14ac:dyDescent="0.25">
      <c r="A169" s="325"/>
      <c r="B169" s="326" t="e">
        <f>VLOOKUP($H169,УЧАСТНИКИ!$A$5:$K$1141,3,FALSE)</f>
        <v>#N/A</v>
      </c>
      <c r="C169" s="327" t="e">
        <f>VLOOKUP($H169,УЧАСТНИКИ!$A$5:$K$1141,4,FALSE)</f>
        <v>#N/A</v>
      </c>
      <c r="D169" s="328" t="e">
        <f>VLOOKUP($H169,УЧАСТНИКИ!$A$5:$K$1141,8,FALSE)</f>
        <v>#N/A</v>
      </c>
      <c r="E169" s="326" t="e">
        <f>VLOOKUP($H169,УЧАСТНИКИ!$A$5:$K$1141,5,FALSE)</f>
        <v>#N/A</v>
      </c>
      <c r="F169" s="330"/>
      <c r="G169" s="359"/>
    </row>
    <row r="170" spans="1:7" ht="25.5" customHeight="1" x14ac:dyDescent="0.25">
      <c r="A170" s="325" t="s">
        <v>177</v>
      </c>
      <c r="B170" s="326" t="e">
        <f>VLOOKUP($H170,УЧАСТНИКИ!$A$5:$K$1141,3,FALSE)</f>
        <v>#N/A</v>
      </c>
      <c r="C170" s="327" t="e">
        <f>VLOOKUP($H170,УЧАСТНИКИ!$A$5:$K$1141,4,FALSE)</f>
        <v>#N/A</v>
      </c>
      <c r="D170" s="328" t="e">
        <f>VLOOKUP($H170,УЧАСТНИКИ!$A$5:$K$1141,8,FALSE)</f>
        <v>#N/A</v>
      </c>
      <c r="E170" s="326" t="e">
        <f>VLOOKUP($H170,УЧАСТНИКИ!$A$5:$K$1141,5,FALSE)</f>
        <v>#N/A</v>
      </c>
      <c r="F170" s="330"/>
      <c r="G170" s="359"/>
    </row>
    <row r="171" spans="1:7" ht="25.5" customHeight="1" x14ac:dyDescent="0.25">
      <c r="A171" s="325" t="s">
        <v>177</v>
      </c>
      <c r="B171" s="326" t="e">
        <f>VLOOKUP($H171,УЧАСТНИКИ!$A$5:$K$1141,3,FALSE)</f>
        <v>#N/A</v>
      </c>
      <c r="C171" s="327" t="e">
        <f>VLOOKUP($H171,УЧАСТНИКИ!$A$5:$K$1141,4,FALSE)</f>
        <v>#N/A</v>
      </c>
      <c r="D171" s="328" t="e">
        <f>VLOOKUP($H171,УЧАСТНИКИ!$A$5:$K$1141,8,FALSE)</f>
        <v>#N/A</v>
      </c>
      <c r="E171" s="326" t="e">
        <f>VLOOKUP($H171,УЧАСТНИКИ!$A$5:$K$1141,5,FALSE)</f>
        <v>#N/A</v>
      </c>
      <c r="F171" s="330"/>
      <c r="G171" s="359"/>
    </row>
    <row r="172" spans="1:7" ht="25.5" customHeight="1" x14ac:dyDescent="0.25">
      <c r="A172" s="325"/>
      <c r="B172" s="326" t="e">
        <f>VLOOKUP($H172,УЧАСТНИКИ!$A$5:$K$1141,3,FALSE)</f>
        <v>#N/A</v>
      </c>
      <c r="C172" s="327" t="e">
        <f>VLOOKUP($H172,УЧАСТНИКИ!$A$5:$K$1141,4,FALSE)</f>
        <v>#N/A</v>
      </c>
      <c r="D172" s="328" t="e">
        <f>VLOOKUP($H172,УЧАСТНИКИ!$A$5:$K$1141,8,FALSE)</f>
        <v>#N/A</v>
      </c>
      <c r="E172" s="326" t="e">
        <f>VLOOKUP($H172,УЧАСТНИКИ!$A$5:$K$1141,5,FALSE)</f>
        <v>#N/A</v>
      </c>
      <c r="F172" s="330"/>
      <c r="G172" s="359"/>
    </row>
    <row r="173" spans="1:7" ht="25.5" customHeight="1" x14ac:dyDescent="0.25">
      <c r="A173" s="325"/>
      <c r="B173" s="326" t="e">
        <f>VLOOKUP($H173,УЧАСТНИКИ!$A$5:$K$1141,3,FALSE)</f>
        <v>#N/A</v>
      </c>
      <c r="C173" s="327" t="e">
        <f>VLOOKUP($H173,УЧАСТНИКИ!$A$5:$K$1141,4,FALSE)</f>
        <v>#N/A</v>
      </c>
      <c r="D173" s="328" t="e">
        <f>VLOOKUP($H173,УЧАСТНИКИ!$A$5:$K$1141,8,FALSE)</f>
        <v>#N/A</v>
      </c>
      <c r="E173" s="326" t="e">
        <f>VLOOKUP($H173,УЧАСТНИКИ!$A$5:$K$1141,5,FALSE)</f>
        <v>#N/A</v>
      </c>
      <c r="F173" s="330"/>
      <c r="G173" s="359"/>
    </row>
    <row r="174" spans="1:7" ht="25.5" customHeight="1" x14ac:dyDescent="0.25">
      <c r="A174" s="325">
        <v>9</v>
      </c>
      <c r="B174" s="326" t="e">
        <f>VLOOKUP($H174,УЧАСТНИКИ!$A$5:$K$1141,3,FALSE)</f>
        <v>#N/A</v>
      </c>
      <c r="C174" s="327" t="e">
        <f>VLOOKUP($H174,УЧАСТНИКИ!$A$5:$K$1141,4,FALSE)</f>
        <v>#N/A</v>
      </c>
      <c r="D174" s="328" t="e">
        <f>VLOOKUP($H174,УЧАСТНИКИ!$A$5:$K$1141,8,FALSE)</f>
        <v>#N/A</v>
      </c>
      <c r="E174" s="326" t="e">
        <f>VLOOKUP($H174,УЧАСТНИКИ!$A$5:$K$1141,5,FALSE)</f>
        <v>#N/A</v>
      </c>
      <c r="F174" s="330"/>
      <c r="G174" s="359"/>
    </row>
    <row r="175" spans="1:7" ht="25.5" customHeight="1" thickBot="1" x14ac:dyDescent="0.3">
      <c r="A175" s="333">
        <v>10</v>
      </c>
      <c r="B175" s="334" t="e">
        <f>VLOOKUP($H175,УЧАСТНИКИ!$A$5:$K$1141,3,FALSE)</f>
        <v>#N/A</v>
      </c>
      <c r="C175" s="335" t="e">
        <f>VLOOKUP($H175,УЧАСТНИКИ!$A$5:$K$1141,4,FALSE)</f>
        <v>#N/A</v>
      </c>
      <c r="D175" s="336" t="e">
        <f>VLOOKUP($H175,УЧАСТНИКИ!$A$5:$K$1141,8,FALSE)</f>
        <v>#N/A</v>
      </c>
      <c r="E175" s="334" t="e">
        <f>VLOOKUP($H175,УЧАСТНИКИ!$A$5:$K$1141,5,FALSE)</f>
        <v>#N/A</v>
      </c>
      <c r="F175" s="339"/>
      <c r="G175" s="360"/>
    </row>
    <row r="176" spans="1:7" ht="25.5" customHeight="1" thickBot="1" x14ac:dyDescent="0.3">
      <c r="A176" s="468" t="s">
        <v>167</v>
      </c>
      <c r="B176" s="468"/>
      <c r="C176" s="312"/>
      <c r="D176" s="309"/>
      <c r="E176" s="310"/>
      <c r="F176" s="311"/>
      <c r="G176" s="314"/>
    </row>
    <row r="177" spans="1:18" ht="25.5" customHeight="1" thickBot="1" x14ac:dyDescent="0.3">
      <c r="A177" s="340" t="s">
        <v>31</v>
      </c>
      <c r="B177" s="341" t="s">
        <v>39</v>
      </c>
      <c r="C177" s="382" t="s">
        <v>171</v>
      </c>
      <c r="D177" s="382" t="s">
        <v>192</v>
      </c>
      <c r="E177" s="341" t="s">
        <v>68</v>
      </c>
      <c r="F177" s="342" t="s">
        <v>8</v>
      </c>
      <c r="G177" s="343" t="s">
        <v>165</v>
      </c>
      <c r="H177" s="233" t="s">
        <v>160</v>
      </c>
    </row>
    <row r="178" spans="1:18" ht="25.5" customHeight="1" thickBot="1" x14ac:dyDescent="0.3">
      <c r="A178" s="485" t="s">
        <v>193</v>
      </c>
      <c r="B178" s="486"/>
      <c r="C178" s="486"/>
      <c r="D178" s="486"/>
      <c r="E178" s="486"/>
      <c r="F178" s="486"/>
      <c r="G178" s="486"/>
    </row>
    <row r="179" spans="1:18" ht="25.5" customHeight="1" thickBot="1" x14ac:dyDescent="0.3">
      <c r="A179" s="325">
        <v>2</v>
      </c>
      <c r="B179" s="326" t="e">
        <f>VLOOKUP($H179,УЧАСТНИКИ!$A$5:$K$1141,3,FALSE)</f>
        <v>#N/A</v>
      </c>
      <c r="C179" s="327" t="e">
        <f>VLOOKUP($H179,УЧАСТНИКИ!$A$5:$K$1141,4,FALSE)</f>
        <v>#N/A</v>
      </c>
      <c r="D179" s="328" t="e">
        <f>VLOOKUP($H179,УЧАСТНИКИ!$A$5:$K$1141,8,FALSE)</f>
        <v>#N/A</v>
      </c>
      <c r="E179" s="326" t="e">
        <f>VLOOKUP($H179,УЧАСТНИКИ!$A$5:$K$1141,5,FALSE)</f>
        <v>#N/A</v>
      </c>
      <c r="F179" s="345"/>
      <c r="G179" s="330"/>
    </row>
    <row r="180" spans="1:18" ht="25.5" customHeight="1" thickBot="1" x14ac:dyDescent="0.3">
      <c r="A180" s="325">
        <v>3</v>
      </c>
      <c r="B180" s="326" t="e">
        <f>VLOOKUP($H180,УЧАСТНИКИ!$A$5:$K$1141,3,FALSE)</f>
        <v>#N/A</v>
      </c>
      <c r="C180" s="327" t="e">
        <f>VLOOKUP($H180,УЧАСТНИКИ!$A$5:$K$1141,4,FALSE)</f>
        <v>#N/A</v>
      </c>
      <c r="D180" s="328" t="e">
        <f>VLOOKUP($H180,УЧАСТНИКИ!$A$5:$K$1141,8,FALSE)</f>
        <v>#N/A</v>
      </c>
      <c r="E180" s="326" t="e">
        <f>VLOOKUP($H180,УЧАСТНИКИ!$A$5:$K$1141,5,FALSE)</f>
        <v>#N/A</v>
      </c>
      <c r="F180" s="330"/>
      <c r="G180" s="330"/>
      <c r="L180" s="485" t="s">
        <v>193</v>
      </c>
      <c r="M180" s="486"/>
      <c r="N180" s="486"/>
      <c r="O180" s="486"/>
      <c r="P180" s="486"/>
      <c r="Q180" s="486"/>
      <c r="R180" s="486"/>
    </row>
    <row r="181" spans="1:18" ht="25.5" customHeight="1" thickBot="1" x14ac:dyDescent="0.3">
      <c r="A181" s="325">
        <v>4</v>
      </c>
      <c r="B181" s="326" t="e">
        <f>VLOOKUP($H181,УЧАСТНИКИ!$A$5:$K$1141,3,FALSE)</f>
        <v>#N/A</v>
      </c>
      <c r="C181" s="327" t="e">
        <f>VLOOKUP($H181,УЧАСТНИКИ!$A$5:$K$1141,4,FALSE)</f>
        <v>#N/A</v>
      </c>
      <c r="D181" s="328" t="e">
        <f>VLOOKUP($H181,УЧАСТНИКИ!$A$5:$K$1141,8,FALSE)</f>
        <v>#N/A</v>
      </c>
      <c r="E181" s="326" t="e">
        <f>VLOOKUP($H181,УЧАСТНИКИ!$A$5:$K$1141,5,FALSE)</f>
        <v>#N/A</v>
      </c>
      <c r="F181" s="330"/>
      <c r="G181" s="330"/>
      <c r="L181" s="485" t="s">
        <v>194</v>
      </c>
      <c r="M181" s="486"/>
      <c r="N181" s="486"/>
      <c r="O181" s="486"/>
      <c r="P181" s="486"/>
      <c r="Q181" s="486"/>
      <c r="R181" s="486"/>
    </row>
    <row r="182" spans="1:18" ht="25.5" customHeight="1" thickBot="1" x14ac:dyDescent="0.3">
      <c r="A182" s="344">
        <v>5</v>
      </c>
      <c r="B182" s="326" t="e">
        <f>VLOOKUP($H182,УЧАСТНИКИ!$A$5:$K$1141,3,FALSE)</f>
        <v>#N/A</v>
      </c>
      <c r="C182" s="327" t="e">
        <f>VLOOKUP($H182,УЧАСТНИКИ!$A$5:$K$1141,4,FALSE)</f>
        <v>#N/A</v>
      </c>
      <c r="D182" s="328" t="e">
        <f>VLOOKUP($H182,УЧАСТНИКИ!$A$5:$K$1141,8,FALSE)</f>
        <v>#N/A</v>
      </c>
      <c r="E182" s="326" t="e">
        <f>VLOOKUP($H182,УЧАСТНИКИ!$A$5:$K$1141,5,FALSE)</f>
        <v>#N/A</v>
      </c>
      <c r="F182" s="330"/>
      <c r="G182" s="330"/>
      <c r="L182" s="485" t="s">
        <v>195</v>
      </c>
      <c r="M182" s="486"/>
      <c r="N182" s="486"/>
      <c r="O182" s="486"/>
      <c r="P182" s="486"/>
      <c r="Q182" s="486"/>
      <c r="R182" s="486"/>
    </row>
    <row r="183" spans="1:18" ht="25.5" customHeight="1" thickBot="1" x14ac:dyDescent="0.3">
      <c r="A183" s="344"/>
      <c r="B183" s="326" t="e">
        <f>VLOOKUP($H183,УЧАСТНИКИ!$A$5:$K$1141,3,FALSE)</f>
        <v>#N/A</v>
      </c>
      <c r="C183" s="327" t="e">
        <f>VLOOKUP($H183,УЧАСТНИКИ!$A$5:$K$1141,4,FALSE)</f>
        <v>#N/A</v>
      </c>
      <c r="D183" s="328" t="e">
        <f>VLOOKUP($H183,УЧАСТНИКИ!$A$5:$K$1141,8,FALSE)</f>
        <v>#N/A</v>
      </c>
      <c r="E183" s="326" t="e">
        <f>VLOOKUP($H183,УЧАСТНИКИ!$A$5:$K$1141,5,FALSE)</f>
        <v>#N/A</v>
      </c>
      <c r="F183" s="330"/>
      <c r="G183" s="330"/>
      <c r="L183" s="485" t="s">
        <v>196</v>
      </c>
      <c r="M183" s="486"/>
      <c r="N183" s="486"/>
      <c r="O183" s="486"/>
      <c r="P183" s="486"/>
      <c r="Q183" s="486"/>
      <c r="R183" s="486"/>
    </row>
    <row r="184" spans="1:18" ht="25.5" customHeight="1" thickBot="1" x14ac:dyDescent="0.3">
      <c r="A184" s="344"/>
      <c r="B184" s="326" t="e">
        <f>VLOOKUP($H184,УЧАСТНИКИ!$A$5:$K$1141,3,FALSE)</f>
        <v>#N/A</v>
      </c>
      <c r="C184" s="327" t="e">
        <f>VLOOKUP($H184,УЧАСТНИКИ!$A$5:$K$1141,4,FALSE)</f>
        <v>#N/A</v>
      </c>
      <c r="D184" s="328" t="e">
        <f>VLOOKUP($H184,УЧАСТНИКИ!$A$5:$K$1141,8,FALSE)</f>
        <v>#N/A</v>
      </c>
      <c r="E184" s="326" t="e">
        <f>VLOOKUP($H184,УЧАСТНИКИ!$A$5:$K$1141,5,FALSE)</f>
        <v>#N/A</v>
      </c>
      <c r="F184" s="330"/>
      <c r="G184" s="330"/>
      <c r="L184" s="485" t="s">
        <v>197</v>
      </c>
      <c r="M184" s="486"/>
      <c r="N184" s="486"/>
      <c r="O184" s="486"/>
      <c r="P184" s="486"/>
      <c r="Q184" s="486"/>
      <c r="R184" s="486"/>
    </row>
    <row r="185" spans="1:18" ht="25.5" customHeight="1" thickBot="1" x14ac:dyDescent="0.3">
      <c r="A185" s="344"/>
      <c r="B185" s="326" t="e">
        <f>VLOOKUP($H185,УЧАСТНИКИ!$A$5:$K$1141,3,FALSE)</f>
        <v>#N/A</v>
      </c>
      <c r="C185" s="327" t="e">
        <f>VLOOKUP($H185,УЧАСТНИКИ!$A$5:$K$1141,4,FALSE)</f>
        <v>#N/A</v>
      </c>
      <c r="D185" s="328" t="e">
        <f>VLOOKUP($H185,УЧАСТНИКИ!$A$5:$K$1141,8,FALSE)</f>
        <v>#N/A</v>
      </c>
      <c r="E185" s="326" t="e">
        <f>VLOOKUP($H185,УЧАСТНИКИ!$A$5:$K$1141,5,FALSE)</f>
        <v>#N/A</v>
      </c>
      <c r="F185" s="330"/>
      <c r="G185" s="330"/>
      <c r="L185" s="485" t="s">
        <v>198</v>
      </c>
      <c r="M185" s="486"/>
      <c r="N185" s="486"/>
      <c r="O185" s="486"/>
      <c r="P185" s="486"/>
      <c r="Q185" s="486"/>
      <c r="R185" s="486"/>
    </row>
    <row r="186" spans="1:18" ht="25.5" customHeight="1" x14ac:dyDescent="0.25">
      <c r="A186" s="325"/>
      <c r="B186" s="326" t="e">
        <f>VLOOKUP($H186,УЧАСТНИКИ!$A$5:$K$1141,3,FALSE)</f>
        <v>#N/A</v>
      </c>
      <c r="C186" s="327" t="e">
        <f>VLOOKUP($H186,УЧАСТНИКИ!$A$5:$K$1141,4,FALSE)</f>
        <v>#N/A</v>
      </c>
      <c r="D186" s="328" t="e">
        <f>VLOOKUP($H186,УЧАСТНИКИ!$A$5:$K$1141,8,FALSE)</f>
        <v>#N/A</v>
      </c>
      <c r="E186" s="326" t="e">
        <f>VLOOKUP($H186,УЧАСТНИКИ!$A$5:$K$1141,5,FALSE)</f>
        <v>#N/A</v>
      </c>
      <c r="F186" s="330"/>
      <c r="G186" s="330"/>
    </row>
    <row r="187" spans="1:18" ht="25.5" customHeight="1" x14ac:dyDescent="0.25">
      <c r="A187" s="325"/>
      <c r="B187" s="326" t="e">
        <f>VLOOKUP($H187,УЧАСТНИКИ!$A$5:$K$1141,3,FALSE)</f>
        <v>#N/A</v>
      </c>
      <c r="C187" s="327" t="e">
        <f>VLOOKUP($H187,УЧАСТНИКИ!$A$5:$K$1141,4,FALSE)</f>
        <v>#N/A</v>
      </c>
      <c r="D187" s="328" t="e">
        <f>VLOOKUP($H187,УЧАСТНИКИ!$A$5:$K$1141,8,FALSE)</f>
        <v>#N/A</v>
      </c>
      <c r="E187" s="326" t="e">
        <f>VLOOKUP($H187,УЧАСТНИКИ!$A$5:$K$1141,5,FALSE)</f>
        <v>#N/A</v>
      </c>
      <c r="F187" s="330"/>
      <c r="G187" s="330"/>
    </row>
    <row r="188" spans="1:18" ht="25.5" customHeight="1" x14ac:dyDescent="0.25">
      <c r="A188" s="325" t="s">
        <v>177</v>
      </c>
      <c r="B188" s="326" t="e">
        <f>VLOOKUP($H188,УЧАСТНИКИ!$A$5:$K$1141,3,FALSE)</f>
        <v>#N/A</v>
      </c>
      <c r="C188" s="327" t="e">
        <f>VLOOKUP($H188,УЧАСТНИКИ!$A$5:$K$1141,4,FALSE)</f>
        <v>#N/A</v>
      </c>
      <c r="D188" s="328" t="e">
        <f>VLOOKUP($H188,УЧАСТНИКИ!$A$5:$K$1141,8,FALSE)</f>
        <v>#N/A</v>
      </c>
      <c r="E188" s="326" t="e">
        <f>VLOOKUP($H188,УЧАСТНИКИ!$A$5:$K$1141,5,FALSE)</f>
        <v>#N/A</v>
      </c>
      <c r="F188" s="330"/>
      <c r="G188" s="330"/>
    </row>
    <row r="189" spans="1:18" ht="25.5" customHeight="1" x14ac:dyDescent="0.25">
      <c r="A189" s="325"/>
      <c r="B189" s="326" t="e">
        <f>VLOOKUP($H189,УЧАСТНИКИ!$A$5:$K$1141,3,FALSE)</f>
        <v>#N/A</v>
      </c>
      <c r="C189" s="327" t="e">
        <f>VLOOKUP($H189,УЧАСТНИКИ!$A$5:$K$1141,4,FALSE)</f>
        <v>#N/A</v>
      </c>
      <c r="D189" s="328" t="e">
        <f>VLOOKUP($H189,УЧАСТНИКИ!$A$5:$K$1141,8,FALSE)</f>
        <v>#N/A</v>
      </c>
      <c r="E189" s="326" t="e">
        <f>VLOOKUP($H189,УЧАСТНИКИ!$A$5:$K$1141,5,FALSE)</f>
        <v>#N/A</v>
      </c>
      <c r="F189" s="330"/>
      <c r="G189" s="330"/>
    </row>
    <row r="190" spans="1:18" ht="25.5" customHeight="1" x14ac:dyDescent="0.25">
      <c r="A190" s="325"/>
      <c r="B190" s="326" t="e">
        <f>VLOOKUP($H190,УЧАСТНИКИ!$A$5:$K$1141,3,FALSE)</f>
        <v>#N/A</v>
      </c>
      <c r="C190" s="327" t="e">
        <f>VLOOKUP($H190,УЧАСТНИКИ!$A$5:$K$1141,4,FALSE)</f>
        <v>#N/A</v>
      </c>
      <c r="D190" s="328" t="e">
        <f>VLOOKUP($H190,УЧАСТНИКИ!$A$5:$K$1141,8,FALSE)</f>
        <v>#N/A</v>
      </c>
      <c r="E190" s="326" t="e">
        <f>VLOOKUP($H190,УЧАСТНИКИ!$A$5:$K$1141,5,FALSE)</f>
        <v>#N/A</v>
      </c>
      <c r="F190" s="330"/>
      <c r="G190" s="330"/>
    </row>
    <row r="191" spans="1:18" ht="25.5" customHeight="1" x14ac:dyDescent="0.25">
      <c r="A191" s="325"/>
      <c r="B191" s="326" t="e">
        <f>VLOOKUP($H191,УЧАСТНИКИ!$A$5:$K$1141,3,FALSE)</f>
        <v>#N/A</v>
      </c>
      <c r="C191" s="327" t="e">
        <f>VLOOKUP($H191,УЧАСТНИКИ!$A$5:$K$1141,4,FALSE)</f>
        <v>#N/A</v>
      </c>
      <c r="D191" s="328" t="e">
        <f>VLOOKUP($H191,УЧАСТНИКИ!$A$5:$K$1141,8,FALSE)</f>
        <v>#N/A</v>
      </c>
      <c r="E191" s="326" t="e">
        <f>VLOOKUP($H191,УЧАСТНИКИ!$A$5:$K$1141,5,FALSE)</f>
        <v>#N/A</v>
      </c>
      <c r="F191" s="330"/>
      <c r="G191" s="330"/>
    </row>
    <row r="192" spans="1:18" ht="25.5" customHeight="1" x14ac:dyDescent="0.25">
      <c r="A192" s="325"/>
      <c r="B192" s="326" t="e">
        <f>VLOOKUP($H192,УЧАСТНИКИ!$A$5:$K$1141,3,FALSE)</f>
        <v>#N/A</v>
      </c>
      <c r="C192" s="327" t="e">
        <f>VLOOKUP($H192,УЧАСТНИКИ!$A$5:$K$1141,4,FALSE)</f>
        <v>#N/A</v>
      </c>
      <c r="D192" s="328" t="e">
        <f>VLOOKUP($H192,УЧАСТНИКИ!$A$5:$K$1141,8,FALSE)</f>
        <v>#N/A</v>
      </c>
      <c r="E192" s="326" t="e">
        <f>VLOOKUP($H192,УЧАСТНИКИ!$A$5:$K$1141,5,FALSE)</f>
        <v>#N/A</v>
      </c>
      <c r="F192" s="330"/>
      <c r="G192" s="330"/>
    </row>
    <row r="193" spans="1:8" ht="25.5" customHeight="1" x14ac:dyDescent="0.25">
      <c r="A193" s="325"/>
      <c r="B193" s="326" t="e">
        <f>VLOOKUP($H193,УЧАСТНИКИ!$A$5:$K$1141,3,FALSE)</f>
        <v>#N/A</v>
      </c>
      <c r="C193" s="327" t="e">
        <f>VLOOKUP($H193,УЧАСТНИКИ!$A$5:$K$1141,4,FALSE)</f>
        <v>#N/A</v>
      </c>
      <c r="D193" s="328" t="e">
        <f>VLOOKUP($H193,УЧАСТНИКИ!$A$5:$K$1141,8,FALSE)</f>
        <v>#N/A</v>
      </c>
      <c r="E193" s="326" t="e">
        <f>VLOOKUP($H193,УЧАСТНИКИ!$A$5:$K$1141,5,FALSE)</f>
        <v>#N/A</v>
      </c>
      <c r="F193" s="330"/>
      <c r="G193" s="330"/>
    </row>
    <row r="194" spans="1:8" ht="25.5" customHeight="1" x14ac:dyDescent="0.25">
      <c r="A194" s="325"/>
      <c r="B194" s="326" t="e">
        <f>VLOOKUP($H194,УЧАСТНИКИ!$A$5:$K$1141,3,FALSE)</f>
        <v>#N/A</v>
      </c>
      <c r="C194" s="327" t="e">
        <f>VLOOKUP($H194,УЧАСТНИКИ!$A$5:$K$1141,4,FALSE)</f>
        <v>#N/A</v>
      </c>
      <c r="D194" s="328" t="e">
        <f>VLOOKUP($H194,УЧАСТНИКИ!$A$5:$K$1141,8,FALSE)</f>
        <v>#N/A</v>
      </c>
      <c r="E194" s="326" t="e">
        <f>VLOOKUP($H194,УЧАСТНИКИ!$A$5:$K$1141,5,FALSE)</f>
        <v>#N/A</v>
      </c>
      <c r="F194" s="330"/>
      <c r="G194" s="330"/>
    </row>
    <row r="195" spans="1:8" ht="25.5" customHeight="1" x14ac:dyDescent="0.25">
      <c r="A195" s="325"/>
      <c r="B195" s="326" t="e">
        <f>VLOOKUP($H195,УЧАСТНИКИ!$A$5:$K$1141,3,FALSE)</f>
        <v>#N/A</v>
      </c>
      <c r="C195" s="327" t="e">
        <f>VLOOKUP($H195,УЧАСТНИКИ!$A$5:$K$1141,4,FALSE)</f>
        <v>#N/A</v>
      </c>
      <c r="D195" s="328" t="e">
        <f>VLOOKUP($H195,УЧАСТНИКИ!$A$5:$K$1141,8,FALSE)</f>
        <v>#N/A</v>
      </c>
      <c r="E195" s="326" t="e">
        <f>VLOOKUP($H195,УЧАСТНИКИ!$A$5:$K$1141,5,FALSE)</f>
        <v>#N/A</v>
      </c>
      <c r="F195" s="330"/>
      <c r="G195" s="330"/>
    </row>
    <row r="196" spans="1:8" ht="25.5" customHeight="1" x14ac:dyDescent="0.25">
      <c r="A196" s="325"/>
      <c r="B196" s="326" t="e">
        <f>VLOOKUP($H196,УЧАСТНИКИ!$A$5:$K$1141,3,FALSE)</f>
        <v>#N/A</v>
      </c>
      <c r="C196" s="327" t="e">
        <f>VLOOKUP($H196,УЧАСТНИКИ!$A$5:$K$1141,4,FALSE)</f>
        <v>#N/A</v>
      </c>
      <c r="D196" s="328" t="e">
        <f>VLOOKUP($H196,УЧАСТНИКИ!$A$5:$K$1141,8,FALSE)</f>
        <v>#N/A</v>
      </c>
      <c r="E196" s="326" t="e">
        <f>VLOOKUP($H196,УЧАСТНИКИ!$A$5:$K$1141,5,FALSE)</f>
        <v>#N/A</v>
      </c>
      <c r="F196" s="330"/>
      <c r="G196" s="330"/>
    </row>
    <row r="197" spans="1:8" ht="25.5" customHeight="1" x14ac:dyDescent="0.25">
      <c r="A197" s="325"/>
      <c r="B197" s="326" t="e">
        <f>VLOOKUP($H197,УЧАСТНИКИ!$A$5:$K$1141,3,FALSE)</f>
        <v>#N/A</v>
      </c>
      <c r="C197" s="327" t="e">
        <f>VLOOKUP($H197,УЧАСТНИКИ!$A$5:$K$1141,4,FALSE)</f>
        <v>#N/A</v>
      </c>
      <c r="D197" s="328" t="e">
        <f>VLOOKUP($H197,УЧАСТНИКИ!$A$5:$K$1141,8,FALSE)</f>
        <v>#N/A</v>
      </c>
      <c r="E197" s="326" t="e">
        <f>VLOOKUP($H197,УЧАСТНИКИ!$A$5:$K$1141,5,FALSE)</f>
        <v>#N/A</v>
      </c>
      <c r="F197" s="330"/>
      <c r="G197" s="330"/>
    </row>
    <row r="198" spans="1:8" ht="25.5" customHeight="1" x14ac:dyDescent="0.25">
      <c r="A198" s="325"/>
      <c r="B198" s="326" t="e">
        <f>VLOOKUP($H198,УЧАСТНИКИ!$A$5:$K$1141,3,FALSE)</f>
        <v>#N/A</v>
      </c>
      <c r="C198" s="327" t="e">
        <f>VLOOKUP($H198,УЧАСТНИКИ!$A$5:$K$1141,4,FALSE)</f>
        <v>#N/A</v>
      </c>
      <c r="D198" s="328" t="e">
        <f>VLOOKUP($H198,УЧАСТНИКИ!$A$5:$K$1141,8,FALSE)</f>
        <v>#N/A</v>
      </c>
      <c r="E198" s="326" t="e">
        <f>VLOOKUP($H198,УЧАСТНИКИ!$A$5:$K$1141,5,FALSE)</f>
        <v>#N/A</v>
      </c>
      <c r="F198" s="330"/>
      <c r="G198" s="330"/>
    </row>
    <row r="199" spans="1:8" ht="25.5" customHeight="1" x14ac:dyDescent="0.25">
      <c r="A199" s="325"/>
      <c r="B199" s="326" t="e">
        <f>VLOOKUP($H199,УЧАСТНИКИ!$A$5:$K$1141,3,FALSE)</f>
        <v>#N/A</v>
      </c>
      <c r="C199" s="327" t="e">
        <f>VLOOKUP($H199,УЧАСТНИКИ!$A$5:$K$1141,4,FALSE)</f>
        <v>#N/A</v>
      </c>
      <c r="D199" s="328" t="e">
        <f>VLOOKUP($H199,УЧАСТНИКИ!$A$5:$K$1141,8,FALSE)</f>
        <v>#N/A</v>
      </c>
      <c r="E199" s="326" t="e">
        <f>VLOOKUP($H199,УЧАСТНИКИ!$A$5:$K$1141,5,FALSE)</f>
        <v>#N/A</v>
      </c>
      <c r="F199" s="330"/>
      <c r="G199" s="330"/>
    </row>
    <row r="200" spans="1:8" ht="25.5" customHeight="1" x14ac:dyDescent="0.25">
      <c r="A200" s="325"/>
      <c r="B200" s="326" t="e">
        <f>VLOOKUP($H200,УЧАСТНИКИ!$A$5:$K$1141,3,FALSE)</f>
        <v>#N/A</v>
      </c>
      <c r="C200" s="327" t="e">
        <f>VLOOKUP($H200,УЧАСТНИКИ!$A$5:$K$1141,4,FALSE)</f>
        <v>#N/A</v>
      </c>
      <c r="D200" s="328" t="e">
        <f>VLOOKUP($H200,УЧАСТНИКИ!$A$5:$K$1141,8,FALSE)</f>
        <v>#N/A</v>
      </c>
      <c r="E200" s="326" t="e">
        <f>VLOOKUP($H200,УЧАСТНИКИ!$A$5:$K$1141,5,FALSE)</f>
        <v>#N/A</v>
      </c>
      <c r="F200" s="330"/>
      <c r="G200" s="330"/>
    </row>
    <row r="201" spans="1:8" ht="25.5" customHeight="1" x14ac:dyDescent="0.25">
      <c r="A201" s="325"/>
      <c r="B201" s="326" t="e">
        <f>VLOOKUP($H201,УЧАСТНИКИ!$A$5:$K$1141,3,FALSE)</f>
        <v>#N/A</v>
      </c>
      <c r="C201" s="327" t="e">
        <f>VLOOKUP($H201,УЧАСТНИКИ!$A$5:$K$1141,4,FALSE)</f>
        <v>#N/A</v>
      </c>
      <c r="D201" s="328" t="e">
        <f>VLOOKUP($H201,УЧАСТНИКИ!$A$5:$K$1141,8,FALSE)</f>
        <v>#N/A</v>
      </c>
      <c r="E201" s="326" t="e">
        <f>VLOOKUP($H201,УЧАСТНИКИ!$A$5:$K$1141,5,FALSE)</f>
        <v>#N/A</v>
      </c>
      <c r="F201" s="330"/>
      <c r="G201" s="330"/>
    </row>
    <row r="202" spans="1:8" ht="25.5" customHeight="1" x14ac:dyDescent="0.25">
      <c r="A202" s="325"/>
      <c r="B202" s="326" t="e">
        <f>VLOOKUP($H202,УЧАСТНИКИ!$A$5:$K$1141,3,FALSE)</f>
        <v>#N/A</v>
      </c>
      <c r="C202" s="327" t="e">
        <f>VLOOKUP($H202,УЧАСТНИКИ!$A$5:$K$1141,4,FALSE)</f>
        <v>#N/A</v>
      </c>
      <c r="D202" s="328" t="e">
        <f>VLOOKUP($H202,УЧАСТНИКИ!$A$5:$K$1141,8,FALSE)</f>
        <v>#N/A</v>
      </c>
      <c r="E202" s="326" t="e">
        <f>VLOOKUP($H202,УЧАСТНИКИ!$A$5:$K$1141,5,FALSE)</f>
        <v>#N/A</v>
      </c>
      <c r="F202" s="330"/>
      <c r="G202" s="330"/>
    </row>
    <row r="203" spans="1:8" ht="25.5" customHeight="1" thickBot="1" x14ac:dyDescent="0.3">
      <c r="A203" s="333"/>
      <c r="B203" s="334" t="e">
        <f>VLOOKUP($H203,УЧАСТНИКИ!$A$5:$K$1141,3,FALSE)</f>
        <v>#N/A</v>
      </c>
      <c r="C203" s="335" t="e">
        <f>VLOOKUP($H203,УЧАСТНИКИ!$A$5:$K$1141,4,FALSE)</f>
        <v>#N/A</v>
      </c>
      <c r="D203" s="336" t="e">
        <f>VLOOKUP($H203,УЧАСТНИКИ!$A$5:$K$1141,8,FALSE)</f>
        <v>#N/A</v>
      </c>
      <c r="E203" s="334" t="e">
        <f>VLOOKUP($H203,УЧАСТНИКИ!$A$5:$K$1141,5,FALSE)</f>
        <v>#N/A</v>
      </c>
      <c r="F203" s="339"/>
      <c r="G203" s="339"/>
    </row>
    <row r="204" spans="1:8" ht="25.5" customHeight="1" thickBot="1" x14ac:dyDescent="0.3">
      <c r="A204" s="468" t="s">
        <v>54</v>
      </c>
      <c r="B204" s="468"/>
      <c r="C204" s="312"/>
      <c r="D204" s="309"/>
      <c r="E204" s="310"/>
      <c r="F204" s="311"/>
      <c r="G204" s="314"/>
    </row>
    <row r="205" spans="1:8" ht="25.5" customHeight="1" thickBot="1" x14ac:dyDescent="0.3">
      <c r="A205" s="315" t="s">
        <v>31</v>
      </c>
      <c r="B205" s="316" t="s">
        <v>39</v>
      </c>
      <c r="C205" s="382" t="s">
        <v>171</v>
      </c>
      <c r="D205" s="382" t="s">
        <v>192</v>
      </c>
      <c r="E205" s="316" t="s">
        <v>68</v>
      </c>
      <c r="F205" s="317" t="s">
        <v>8</v>
      </c>
      <c r="G205" s="383" t="s">
        <v>165</v>
      </c>
      <c r="H205" s="233" t="s">
        <v>160</v>
      </c>
    </row>
    <row r="206" spans="1:8" ht="25.5" customHeight="1" thickBot="1" x14ac:dyDescent="0.3">
      <c r="A206" s="485" t="s">
        <v>193</v>
      </c>
      <c r="B206" s="486"/>
      <c r="C206" s="486"/>
      <c r="D206" s="486"/>
      <c r="E206" s="486"/>
      <c r="F206" s="486"/>
      <c r="G206" s="486"/>
      <c r="H206" s="233"/>
    </row>
    <row r="207" spans="1:8" ht="25.5" customHeight="1" x14ac:dyDescent="0.25">
      <c r="A207" s="325">
        <v>1</v>
      </c>
      <c r="B207" s="326" t="e">
        <f>VLOOKUP($H207,УЧАСТНИКИ!$A$5:$K$1141,3,FALSE)</f>
        <v>#N/A</v>
      </c>
      <c r="C207" s="327" t="e">
        <f>VLOOKUP($H207,УЧАСТНИКИ!$A$5:$K$1141,4,FALSE)</f>
        <v>#N/A</v>
      </c>
      <c r="D207" s="328" t="e">
        <f>VLOOKUP($H207,УЧАСТНИКИ!$A$5:$K$1141,8,FALSE)</f>
        <v>#N/A</v>
      </c>
      <c r="E207" s="326" t="e">
        <f>VLOOKUP($H207,УЧАСТНИКИ!$A$5:$K$1141,5,FALSE)</f>
        <v>#N/A</v>
      </c>
      <c r="F207" s="330"/>
      <c r="G207" s="330"/>
    </row>
    <row r="208" spans="1:8" ht="25.5" customHeight="1" thickBot="1" x14ac:dyDescent="0.3">
      <c r="A208" s="325">
        <v>2</v>
      </c>
      <c r="B208" s="326" t="e">
        <f>VLOOKUP($H208,УЧАСТНИКИ!$A$5:$K$1141,3,FALSE)</f>
        <v>#N/A</v>
      </c>
      <c r="C208" s="327" t="e">
        <f>VLOOKUP($H208,УЧАСТНИКИ!$A$5:$K$1141,4,FALSE)</f>
        <v>#N/A</v>
      </c>
      <c r="D208" s="328" t="e">
        <f>VLOOKUP($H208,УЧАСТНИКИ!$A$5:$K$1141,8,FALSE)</f>
        <v>#N/A</v>
      </c>
      <c r="E208" s="326" t="e">
        <f>VLOOKUP($H208,УЧАСТНИКИ!$A$5:$K$1141,5,FALSE)</f>
        <v>#N/A</v>
      </c>
      <c r="F208" s="330"/>
      <c r="G208" s="330"/>
    </row>
    <row r="209" spans="1:17" ht="25.5" customHeight="1" thickBot="1" x14ac:dyDescent="0.3">
      <c r="A209" s="325">
        <v>3</v>
      </c>
      <c r="B209" s="326" t="e">
        <f>VLOOKUP($H209,УЧАСТНИКИ!$A$5:$K$1141,3,FALSE)</f>
        <v>#N/A</v>
      </c>
      <c r="C209" s="327" t="e">
        <f>VLOOKUP($H209,УЧАСТНИКИ!$A$5:$K$1141,4,FALSE)</f>
        <v>#N/A</v>
      </c>
      <c r="D209" s="328" t="e">
        <f>VLOOKUP($H209,УЧАСТНИКИ!$A$5:$K$1141,8,FALSE)</f>
        <v>#N/A</v>
      </c>
      <c r="E209" s="326" t="e">
        <f>VLOOKUP($H209,УЧАСТНИКИ!$A$5:$K$1141,5,FALSE)</f>
        <v>#N/A</v>
      </c>
      <c r="F209" s="330"/>
      <c r="G209" s="330"/>
      <c r="K209" s="485" t="s">
        <v>193</v>
      </c>
      <c r="L209" s="486"/>
      <c r="M209" s="486"/>
      <c r="N209" s="486"/>
      <c r="O209" s="486"/>
      <c r="P209" s="486"/>
      <c r="Q209" s="486"/>
    </row>
    <row r="210" spans="1:17" ht="25.5" customHeight="1" thickBot="1" x14ac:dyDescent="0.3">
      <c r="A210" s="325">
        <v>4</v>
      </c>
      <c r="B210" s="326" t="e">
        <f>VLOOKUP($H210,УЧАСТНИКИ!$A$5:$K$1141,3,FALSE)</f>
        <v>#N/A</v>
      </c>
      <c r="C210" s="327" t="e">
        <f>VLOOKUP($H210,УЧАСТНИКИ!$A$5:$K$1141,4,FALSE)</f>
        <v>#N/A</v>
      </c>
      <c r="D210" s="328" t="e">
        <f>VLOOKUP($H210,УЧАСТНИКИ!$A$5:$K$1141,8,FALSE)</f>
        <v>#N/A</v>
      </c>
      <c r="E210" s="326" t="e">
        <f>VLOOKUP($H210,УЧАСТНИКИ!$A$5:$K$1141,5,FALSE)</f>
        <v>#N/A</v>
      </c>
      <c r="F210" s="330"/>
      <c r="G210" s="330"/>
      <c r="K210" s="485" t="s">
        <v>194</v>
      </c>
      <c r="L210" s="486"/>
      <c r="M210" s="486"/>
      <c r="N210" s="486"/>
      <c r="O210" s="486"/>
      <c r="P210" s="486"/>
      <c r="Q210" s="486"/>
    </row>
    <row r="211" spans="1:17" ht="25.5" customHeight="1" thickBot="1" x14ac:dyDescent="0.3">
      <c r="A211" s="325">
        <v>5</v>
      </c>
      <c r="B211" s="326" t="e">
        <f>VLOOKUP($H211,УЧАСТНИКИ!$A$5:$K$1141,3,FALSE)</f>
        <v>#N/A</v>
      </c>
      <c r="C211" s="327" t="e">
        <f>VLOOKUP($H211,УЧАСТНИКИ!$A$5:$K$1141,4,FALSE)</f>
        <v>#N/A</v>
      </c>
      <c r="D211" s="328" t="e">
        <f>VLOOKUP($H211,УЧАСТНИКИ!$A$5:$K$1141,8,FALSE)</f>
        <v>#N/A</v>
      </c>
      <c r="E211" s="326" t="e">
        <f>VLOOKUP($H211,УЧАСТНИКИ!$A$5:$K$1141,5,FALSE)</f>
        <v>#N/A</v>
      </c>
      <c r="F211" s="330"/>
      <c r="G211" s="330"/>
      <c r="K211" s="485" t="s">
        <v>195</v>
      </c>
      <c r="L211" s="486"/>
      <c r="M211" s="486"/>
      <c r="N211" s="486"/>
      <c r="O211" s="486"/>
      <c r="P211" s="486"/>
      <c r="Q211" s="486"/>
    </row>
    <row r="212" spans="1:17" ht="25.5" customHeight="1" thickBot="1" x14ac:dyDescent="0.3">
      <c r="A212" s="325">
        <v>6</v>
      </c>
      <c r="B212" s="326" t="e">
        <f>VLOOKUP($H212,УЧАСТНИКИ!$A$5:$K$1141,3,FALSE)</f>
        <v>#N/A</v>
      </c>
      <c r="C212" s="327" t="e">
        <f>VLOOKUP($H212,УЧАСТНИКИ!$A$5:$K$1141,4,FALSE)</f>
        <v>#N/A</v>
      </c>
      <c r="D212" s="328" t="e">
        <f>VLOOKUP($H212,УЧАСТНИКИ!$A$5:$K$1141,8,FALSE)</f>
        <v>#N/A</v>
      </c>
      <c r="E212" s="326" t="e">
        <f>VLOOKUP($H212,УЧАСТНИКИ!$A$5:$K$1141,5,FALSE)</f>
        <v>#N/A</v>
      </c>
      <c r="F212" s="330"/>
      <c r="G212" s="330"/>
      <c r="K212" s="485" t="s">
        <v>196</v>
      </c>
      <c r="L212" s="486"/>
      <c r="M212" s="486"/>
      <c r="N212" s="486"/>
      <c r="O212" s="486"/>
      <c r="P212" s="486"/>
      <c r="Q212" s="486"/>
    </row>
    <row r="213" spans="1:17" ht="25.5" customHeight="1" thickBot="1" x14ac:dyDescent="0.3">
      <c r="A213" s="325">
        <v>7</v>
      </c>
      <c r="B213" s="326" t="e">
        <f>VLOOKUP($H213,УЧАСТНИКИ!$A$5:$K$1141,3,FALSE)</f>
        <v>#N/A</v>
      </c>
      <c r="C213" s="327" t="e">
        <f>VLOOKUP($H213,УЧАСТНИКИ!$A$5:$K$1141,4,FALSE)</f>
        <v>#N/A</v>
      </c>
      <c r="D213" s="328" t="e">
        <f>VLOOKUP($H213,УЧАСТНИКИ!$A$5:$K$1141,8,FALSE)</f>
        <v>#N/A</v>
      </c>
      <c r="E213" s="326" t="e">
        <f>VLOOKUP($H213,УЧАСТНИКИ!$A$5:$K$1141,5,FALSE)</f>
        <v>#N/A</v>
      </c>
      <c r="F213" s="330"/>
      <c r="G213" s="330"/>
      <c r="K213" s="485" t="s">
        <v>197</v>
      </c>
      <c r="L213" s="486"/>
      <c r="M213" s="486"/>
      <c r="N213" s="486"/>
      <c r="O213" s="486"/>
      <c r="P213" s="486"/>
      <c r="Q213" s="486"/>
    </row>
    <row r="214" spans="1:17" ht="25.5" customHeight="1" thickBot="1" x14ac:dyDescent="0.3">
      <c r="A214" s="325">
        <v>8</v>
      </c>
      <c r="B214" s="326" t="e">
        <f>VLOOKUP($H214,УЧАСТНИКИ!$A$5:$K$1141,3,FALSE)</f>
        <v>#N/A</v>
      </c>
      <c r="C214" s="327" t="e">
        <f>VLOOKUP($H214,УЧАСТНИКИ!$A$5:$K$1141,4,FALSE)</f>
        <v>#N/A</v>
      </c>
      <c r="D214" s="328" t="e">
        <f>VLOOKUP($H214,УЧАСТНИКИ!$A$5:$K$1141,8,FALSE)</f>
        <v>#N/A</v>
      </c>
      <c r="E214" s="326" t="e">
        <f>VLOOKUP($H214,УЧАСТНИКИ!$A$5:$K$1141,5,FALSE)</f>
        <v>#N/A</v>
      </c>
      <c r="F214" s="330"/>
      <c r="G214" s="330"/>
      <c r="K214" s="485" t="s">
        <v>198</v>
      </c>
      <c r="L214" s="486"/>
      <c r="M214" s="486"/>
      <c r="N214" s="486"/>
      <c r="O214" s="486"/>
      <c r="P214" s="486"/>
      <c r="Q214" s="486"/>
    </row>
    <row r="215" spans="1:17" ht="25.5" customHeight="1" x14ac:dyDescent="0.25">
      <c r="A215" s="325">
        <v>9</v>
      </c>
      <c r="B215" s="326" t="e">
        <f>VLOOKUP($H215,УЧАСТНИКИ!$A$5:$K$1141,3,FALSE)</f>
        <v>#N/A</v>
      </c>
      <c r="C215" s="327" t="e">
        <f>VLOOKUP($H215,УЧАСТНИКИ!$A$5:$K$1141,4,FALSE)</f>
        <v>#N/A</v>
      </c>
      <c r="D215" s="328" t="e">
        <f>VLOOKUP($H215,УЧАСТНИКИ!$A$5:$K$1141,8,FALSE)</f>
        <v>#N/A</v>
      </c>
      <c r="E215" s="326" t="e">
        <f>VLOOKUP($H215,УЧАСТНИКИ!$A$5:$K$1141,5,FALSE)</f>
        <v>#N/A</v>
      </c>
      <c r="F215" s="330"/>
      <c r="G215" s="330"/>
    </row>
    <row r="216" spans="1:17" ht="25.5" customHeight="1" x14ac:dyDescent="0.25">
      <c r="A216" s="325">
        <v>10</v>
      </c>
      <c r="B216" s="326" t="e">
        <f>VLOOKUP($H216,УЧАСТНИКИ!$A$5:$K$1141,3,FALSE)</f>
        <v>#N/A</v>
      </c>
      <c r="C216" s="327" t="e">
        <f>VLOOKUP($H216,УЧАСТНИКИ!$A$5:$K$1141,4,FALSE)</f>
        <v>#N/A</v>
      </c>
      <c r="D216" s="328" t="e">
        <f>VLOOKUP($H216,УЧАСТНИКИ!$A$5:$K$1141,8,FALSE)</f>
        <v>#N/A</v>
      </c>
      <c r="E216" s="326" t="e">
        <f>VLOOKUP($H216,УЧАСТНИКИ!$A$5:$K$1141,5,FALSE)</f>
        <v>#N/A</v>
      </c>
      <c r="F216" s="330"/>
      <c r="G216" s="330"/>
    </row>
    <row r="217" spans="1:17" ht="25.5" customHeight="1" x14ac:dyDescent="0.25">
      <c r="A217" s="325">
        <v>11</v>
      </c>
      <c r="B217" s="326" t="e">
        <f>VLOOKUP($H217,УЧАСТНИКИ!$A$5:$K$1141,3,FALSE)</f>
        <v>#N/A</v>
      </c>
      <c r="C217" s="327" t="e">
        <f>VLOOKUP($H217,УЧАСТНИКИ!$A$5:$K$1141,4,FALSE)</f>
        <v>#N/A</v>
      </c>
      <c r="D217" s="328" t="e">
        <f>VLOOKUP($H217,УЧАСТНИКИ!$A$5:$K$1141,8,FALSE)</f>
        <v>#N/A</v>
      </c>
      <c r="E217" s="326" t="e">
        <f>VLOOKUP($H217,УЧАСТНИКИ!$A$5:$K$1141,5,FALSE)</f>
        <v>#N/A</v>
      </c>
      <c r="F217" s="330"/>
      <c r="G217" s="330"/>
    </row>
    <row r="218" spans="1:17" ht="25.5" customHeight="1" x14ac:dyDescent="0.25">
      <c r="A218" s="325">
        <v>12</v>
      </c>
      <c r="B218" s="326" t="e">
        <f>VLOOKUP($H218,УЧАСТНИКИ!$A$5:$K$1141,3,FALSE)</f>
        <v>#N/A</v>
      </c>
      <c r="C218" s="327" t="e">
        <f>VLOOKUP($H218,УЧАСТНИКИ!$A$5:$K$1141,4,FALSE)</f>
        <v>#N/A</v>
      </c>
      <c r="D218" s="328" t="e">
        <f>VLOOKUP($H218,УЧАСТНИКИ!$A$5:$K$1141,8,FALSE)</f>
        <v>#N/A</v>
      </c>
      <c r="E218" s="326" t="e">
        <f>VLOOKUP($H218,УЧАСТНИКИ!$A$5:$K$1141,5,FALSE)</f>
        <v>#N/A</v>
      </c>
      <c r="F218" s="330"/>
      <c r="G218" s="330"/>
    </row>
    <row r="219" spans="1:17" ht="25.5" customHeight="1" x14ac:dyDescent="0.25">
      <c r="A219" s="325">
        <v>13</v>
      </c>
      <c r="B219" s="326" t="e">
        <f>VLOOKUP($H219,УЧАСТНИКИ!$A$5:$K$1141,3,FALSE)</f>
        <v>#N/A</v>
      </c>
      <c r="C219" s="327" t="e">
        <f>VLOOKUP($H219,УЧАСТНИКИ!$A$5:$K$1141,4,FALSE)</f>
        <v>#N/A</v>
      </c>
      <c r="D219" s="328" t="e">
        <f>VLOOKUP($H219,УЧАСТНИКИ!$A$5:$K$1141,8,FALSE)</f>
        <v>#N/A</v>
      </c>
      <c r="E219" s="326" t="e">
        <f>VLOOKUP($H219,УЧАСТНИКИ!$A$5:$K$1141,5,FALSE)</f>
        <v>#N/A</v>
      </c>
      <c r="F219" s="330"/>
      <c r="G219" s="330"/>
    </row>
    <row r="220" spans="1:17" ht="25.5" customHeight="1" x14ac:dyDescent="0.25">
      <c r="A220" s="325">
        <v>14</v>
      </c>
      <c r="B220" s="326" t="e">
        <f>VLOOKUP($H220,УЧАСТНИКИ!$A$5:$K$1141,3,FALSE)</f>
        <v>#N/A</v>
      </c>
      <c r="C220" s="327" t="e">
        <f>VLOOKUP($H220,УЧАСТНИКИ!$A$5:$K$1141,4,FALSE)</f>
        <v>#N/A</v>
      </c>
      <c r="D220" s="328" t="e">
        <f>VLOOKUP($H220,УЧАСТНИКИ!$A$5:$K$1141,8,FALSE)</f>
        <v>#N/A</v>
      </c>
      <c r="E220" s="326" t="e">
        <f>VLOOKUP($H220,УЧАСТНИКИ!$A$5:$K$1141,5,FALSE)</f>
        <v>#N/A</v>
      </c>
      <c r="F220" s="330"/>
      <c r="G220" s="330"/>
    </row>
    <row r="221" spans="1:17" ht="25.5" customHeight="1" thickBot="1" x14ac:dyDescent="0.3">
      <c r="A221" s="333">
        <v>15</v>
      </c>
      <c r="B221" s="334" t="e">
        <f>VLOOKUP($H221,УЧАСТНИКИ!$A$5:$K$1141,3,FALSE)</f>
        <v>#N/A</v>
      </c>
      <c r="C221" s="335" t="e">
        <f>VLOOKUP($H221,УЧАСТНИКИ!$A$5:$K$1141,4,FALSE)</f>
        <v>#N/A</v>
      </c>
      <c r="D221" s="336" t="e">
        <f>VLOOKUP($H221,УЧАСТНИКИ!$A$5:$K$1141,8,FALSE)</f>
        <v>#N/A</v>
      </c>
      <c r="E221" s="334" t="e">
        <f>VLOOKUP($H221,УЧАСТНИКИ!$A$5:$K$1141,5,FALSE)</f>
        <v>#N/A</v>
      </c>
      <c r="F221" s="339"/>
      <c r="G221" s="339"/>
    </row>
    <row r="222" spans="1:17" ht="25.5" customHeight="1" thickBot="1" x14ac:dyDescent="0.3">
      <c r="A222" s="468" t="s">
        <v>32</v>
      </c>
      <c r="B222" s="468"/>
      <c r="C222" s="312"/>
      <c r="D222" s="309"/>
      <c r="E222" s="310"/>
      <c r="F222" s="311"/>
      <c r="G222" s="314"/>
    </row>
    <row r="223" spans="1:17" ht="25.5" customHeight="1" thickBot="1" x14ac:dyDescent="0.3">
      <c r="A223" s="340" t="s">
        <v>31</v>
      </c>
      <c r="B223" s="341" t="s">
        <v>39</v>
      </c>
      <c r="C223" s="382" t="s">
        <v>171</v>
      </c>
      <c r="D223" s="382" t="s">
        <v>192</v>
      </c>
      <c r="E223" s="341" t="s">
        <v>68</v>
      </c>
      <c r="F223" s="342" t="s">
        <v>8</v>
      </c>
      <c r="G223" s="343" t="s">
        <v>165</v>
      </c>
    </row>
    <row r="224" spans="1:17" ht="25.5" customHeight="1" thickBot="1" x14ac:dyDescent="0.3">
      <c r="A224" s="485" t="s">
        <v>193</v>
      </c>
      <c r="B224" s="486"/>
      <c r="C224" s="486"/>
      <c r="D224" s="486"/>
      <c r="E224" s="486"/>
      <c r="F224" s="486"/>
      <c r="G224" s="486"/>
    </row>
    <row r="225" spans="1:7" ht="25.5" customHeight="1" x14ac:dyDescent="0.25">
      <c r="A225" s="325">
        <v>2</v>
      </c>
      <c r="B225" s="326" t="e">
        <f>VLOOKUP($H225,УЧАСТНИКИ!$A$5:$K$1141,3,FALSE)</f>
        <v>#N/A</v>
      </c>
      <c r="C225" s="327" t="e">
        <f>VLOOKUP($H225,УЧАСТНИКИ!$A$5:$K$1141,4,FALSE)</f>
        <v>#N/A</v>
      </c>
      <c r="D225" s="328" t="e">
        <f>VLOOKUP($H225,УЧАСТНИКИ!$A$5:$K$1141,8,FALSE)</f>
        <v>#N/A</v>
      </c>
      <c r="E225" s="326" t="e">
        <f>VLOOKUP($H225,УЧАСТНИКИ!$A$5:$K$1141,5,FALSE)</f>
        <v>#N/A</v>
      </c>
      <c r="F225" s="330"/>
      <c r="G225" s="330"/>
    </row>
    <row r="226" spans="1:7" ht="25.5" customHeight="1" x14ac:dyDescent="0.25">
      <c r="A226" s="325">
        <v>3</v>
      </c>
      <c r="B226" s="326" t="e">
        <f>VLOOKUP($H226,УЧАСТНИКИ!$A$5:$K$1141,3,FALSE)</f>
        <v>#N/A</v>
      </c>
      <c r="C226" s="327" t="e">
        <f>VLOOKUP($H226,УЧАСТНИКИ!$A$5:$K$1141,4,FALSE)</f>
        <v>#N/A</v>
      </c>
      <c r="D226" s="328" t="e">
        <f>VLOOKUP($H226,УЧАСТНИКИ!$A$5:$K$1141,8,FALSE)</f>
        <v>#N/A</v>
      </c>
      <c r="E226" s="326" t="e">
        <f>VLOOKUP($H226,УЧАСТНИКИ!$A$5:$K$1141,5,FALSE)</f>
        <v>#N/A</v>
      </c>
      <c r="F226" s="330"/>
      <c r="G226" s="330"/>
    </row>
    <row r="227" spans="1:7" ht="25.5" customHeight="1" x14ac:dyDescent="0.25">
      <c r="A227" s="325">
        <v>4</v>
      </c>
      <c r="B227" s="326" t="e">
        <f>VLOOKUP($H227,УЧАСТНИКИ!$A$5:$K$1141,3,FALSE)</f>
        <v>#N/A</v>
      </c>
      <c r="C227" s="327" t="e">
        <f>VLOOKUP($H227,УЧАСТНИКИ!$A$5:$K$1141,4,FALSE)</f>
        <v>#N/A</v>
      </c>
      <c r="D227" s="328" t="e">
        <f>VLOOKUP($H227,УЧАСТНИКИ!$A$5:$K$1141,8,FALSE)</f>
        <v>#N/A</v>
      </c>
      <c r="E227" s="326" t="e">
        <f>VLOOKUP($H227,УЧАСТНИКИ!$A$5:$K$1141,5,FALSE)</f>
        <v>#N/A</v>
      </c>
      <c r="F227" s="330"/>
      <c r="G227" s="330"/>
    </row>
    <row r="228" spans="1:7" ht="25.5" customHeight="1" x14ac:dyDescent="0.25">
      <c r="A228" s="325">
        <v>5</v>
      </c>
      <c r="B228" s="326" t="e">
        <f>VLOOKUP($H228,УЧАСТНИКИ!$A$5:$K$1141,3,FALSE)</f>
        <v>#N/A</v>
      </c>
      <c r="C228" s="327" t="e">
        <f>VLOOKUP($H228,УЧАСТНИКИ!$A$5:$K$1141,4,FALSE)</f>
        <v>#N/A</v>
      </c>
      <c r="D228" s="328" t="e">
        <f>VLOOKUP($H228,УЧАСТНИКИ!$A$5:$K$1141,8,FALSE)</f>
        <v>#N/A</v>
      </c>
      <c r="E228" s="326" t="e">
        <f>VLOOKUP($H228,УЧАСТНИКИ!$A$5:$K$1141,5,FALSE)</f>
        <v>#N/A</v>
      </c>
      <c r="F228" s="330"/>
      <c r="G228" s="330"/>
    </row>
    <row r="229" spans="1:7" ht="25.5" customHeight="1" x14ac:dyDescent="0.25">
      <c r="A229" s="325">
        <v>6</v>
      </c>
      <c r="B229" s="326" t="e">
        <f>VLOOKUP($H229,УЧАСТНИКИ!$A$5:$K$1141,3,FALSE)</f>
        <v>#N/A</v>
      </c>
      <c r="C229" s="327" t="e">
        <f>VLOOKUP($H229,УЧАСТНИКИ!$A$5:$K$1141,4,FALSE)</f>
        <v>#N/A</v>
      </c>
      <c r="D229" s="328" t="e">
        <f>VLOOKUP($H229,УЧАСТНИКИ!$A$5:$K$1141,8,FALSE)</f>
        <v>#N/A</v>
      </c>
      <c r="E229" s="326" t="e">
        <f>VLOOKUP($H229,УЧАСТНИКИ!$A$5:$K$1141,5,FALSE)</f>
        <v>#N/A</v>
      </c>
      <c r="F229" s="330"/>
      <c r="G229" s="330"/>
    </row>
    <row r="230" spans="1:7" ht="25.5" customHeight="1" x14ac:dyDescent="0.25">
      <c r="A230" s="325">
        <v>7</v>
      </c>
      <c r="B230" s="326" t="e">
        <f>VLOOKUP($H230,УЧАСТНИКИ!$A$5:$K$1141,3,FALSE)</f>
        <v>#N/A</v>
      </c>
      <c r="C230" s="327" t="e">
        <f>VLOOKUP($H230,УЧАСТНИКИ!$A$5:$K$1141,4,FALSE)</f>
        <v>#N/A</v>
      </c>
      <c r="D230" s="328" t="e">
        <f>VLOOKUP($H230,УЧАСТНИКИ!$A$5:$K$1141,8,FALSE)</f>
        <v>#N/A</v>
      </c>
      <c r="E230" s="326" t="e">
        <f>VLOOKUP($H230,УЧАСТНИКИ!$A$5:$K$1141,5,FALSE)</f>
        <v>#N/A</v>
      </c>
      <c r="F230" s="330"/>
      <c r="G230" s="330"/>
    </row>
    <row r="231" spans="1:7" ht="25.5" customHeight="1" x14ac:dyDescent="0.25">
      <c r="A231" s="325">
        <v>8</v>
      </c>
      <c r="B231" s="326" t="e">
        <f>VLOOKUP($H231,УЧАСТНИКИ!$A$5:$K$1141,3,FALSE)</f>
        <v>#N/A</v>
      </c>
      <c r="C231" s="327" t="e">
        <f>VLOOKUP($H231,УЧАСТНИКИ!$A$5:$K$1141,4,FALSE)</f>
        <v>#N/A</v>
      </c>
      <c r="D231" s="328" t="e">
        <f>VLOOKUP($H231,УЧАСТНИКИ!$A$5:$K$1141,8,FALSE)</f>
        <v>#N/A</v>
      </c>
      <c r="E231" s="326" t="e">
        <f>VLOOKUP($H231,УЧАСТНИКИ!$A$5:$K$1141,5,FALSE)</f>
        <v>#N/A</v>
      </c>
      <c r="F231" s="330"/>
      <c r="G231" s="330"/>
    </row>
    <row r="232" spans="1:7" ht="25.5" customHeight="1" x14ac:dyDescent="0.25">
      <c r="A232" s="325">
        <v>9</v>
      </c>
      <c r="B232" s="326" t="e">
        <f>VLOOKUP($H232,УЧАСТНИКИ!$A$5:$K$1141,3,FALSE)</f>
        <v>#N/A</v>
      </c>
      <c r="C232" s="327" t="e">
        <f>VLOOKUP($H232,УЧАСТНИКИ!$A$5:$K$1141,4,FALSE)</f>
        <v>#N/A</v>
      </c>
      <c r="D232" s="328" t="e">
        <f>VLOOKUP($H232,УЧАСТНИКИ!$A$5:$K$1141,8,FALSE)</f>
        <v>#N/A</v>
      </c>
      <c r="E232" s="326" t="e">
        <f>VLOOKUP($H232,УЧАСТНИКИ!$A$5:$K$1141,5,FALSE)</f>
        <v>#N/A</v>
      </c>
      <c r="F232" s="330"/>
      <c r="G232" s="330"/>
    </row>
    <row r="233" spans="1:7" ht="25.5" customHeight="1" x14ac:dyDescent="0.25">
      <c r="A233" s="325">
        <v>10</v>
      </c>
      <c r="B233" s="326" t="e">
        <f>VLOOKUP($H233,УЧАСТНИКИ!$A$5:$K$1141,3,FALSE)</f>
        <v>#N/A</v>
      </c>
      <c r="C233" s="327" t="e">
        <f>VLOOKUP($H233,УЧАСТНИКИ!$A$5:$K$1141,4,FALSE)</f>
        <v>#N/A</v>
      </c>
      <c r="D233" s="328" t="e">
        <f>VLOOKUP($H233,УЧАСТНИКИ!$A$5:$K$1141,8,FALSE)</f>
        <v>#N/A</v>
      </c>
      <c r="E233" s="326" t="e">
        <f>VLOOKUP($H233,УЧАСТНИКИ!$A$5:$K$1141,5,FALSE)</f>
        <v>#N/A</v>
      </c>
      <c r="F233" s="330"/>
      <c r="G233" s="330"/>
    </row>
    <row r="234" spans="1:7" ht="25.5" customHeight="1" x14ac:dyDescent="0.25">
      <c r="A234" s="325">
        <v>11</v>
      </c>
      <c r="B234" s="326" t="e">
        <f>VLOOKUP($H234,УЧАСТНИКИ!$A$5:$K$1141,3,FALSE)</f>
        <v>#N/A</v>
      </c>
      <c r="C234" s="327" t="e">
        <f>VLOOKUP($H234,УЧАСТНИКИ!$A$5:$K$1141,4,FALSE)</f>
        <v>#N/A</v>
      </c>
      <c r="D234" s="328" t="e">
        <f>VLOOKUP($H234,УЧАСТНИКИ!$A$5:$K$1141,8,FALSE)</f>
        <v>#N/A</v>
      </c>
      <c r="E234" s="326" t="e">
        <f>VLOOKUP($H234,УЧАСТНИКИ!$A$5:$K$1141,5,FALSE)</f>
        <v>#N/A</v>
      </c>
      <c r="F234" s="330"/>
      <c r="G234" s="330"/>
    </row>
    <row r="235" spans="1:7" ht="25.5" customHeight="1" x14ac:dyDescent="0.25">
      <c r="A235" s="325">
        <v>12</v>
      </c>
      <c r="B235" s="326" t="e">
        <f>VLOOKUP($H235,УЧАСТНИКИ!$A$5:$K$1141,3,FALSE)</f>
        <v>#N/A</v>
      </c>
      <c r="C235" s="327" t="e">
        <f>VLOOKUP($H235,УЧАСТНИКИ!$A$5:$K$1141,4,FALSE)</f>
        <v>#N/A</v>
      </c>
      <c r="D235" s="328" t="e">
        <f>VLOOKUP($H235,УЧАСТНИКИ!$A$5:$K$1141,8,FALSE)</f>
        <v>#N/A</v>
      </c>
      <c r="E235" s="326" t="e">
        <f>VLOOKUP($H235,УЧАСТНИКИ!$A$5:$K$1141,5,FALSE)</f>
        <v>#N/A</v>
      </c>
      <c r="F235" s="330"/>
      <c r="G235" s="330"/>
    </row>
    <row r="236" spans="1:7" ht="25.5" customHeight="1" x14ac:dyDescent="0.25">
      <c r="A236" s="325">
        <v>13</v>
      </c>
      <c r="B236" s="326" t="e">
        <f>VLOOKUP($H236,УЧАСТНИКИ!$A$5:$K$1141,3,FALSE)</f>
        <v>#N/A</v>
      </c>
      <c r="C236" s="327" t="e">
        <f>VLOOKUP($H236,УЧАСТНИКИ!$A$5:$K$1141,4,FALSE)</f>
        <v>#N/A</v>
      </c>
      <c r="D236" s="328" t="e">
        <f>VLOOKUP($H236,УЧАСТНИКИ!$A$5:$K$1141,8,FALSE)</f>
        <v>#N/A</v>
      </c>
      <c r="E236" s="326" t="e">
        <f>VLOOKUP($H236,УЧАСТНИКИ!$A$5:$K$1141,5,FALSE)</f>
        <v>#N/A</v>
      </c>
      <c r="F236" s="330"/>
      <c r="G236" s="330"/>
    </row>
    <row r="237" spans="1:7" ht="25.5" customHeight="1" x14ac:dyDescent="0.25">
      <c r="A237" s="325">
        <v>14</v>
      </c>
      <c r="B237" s="326" t="e">
        <f>VLOOKUP($H237,УЧАСТНИКИ!$A$5:$K$1141,3,FALSE)</f>
        <v>#N/A</v>
      </c>
      <c r="C237" s="327" t="e">
        <f>VLOOKUP($H237,УЧАСТНИКИ!$A$5:$K$1141,4,FALSE)</f>
        <v>#N/A</v>
      </c>
      <c r="D237" s="328" t="e">
        <f>VLOOKUP($H237,УЧАСТНИКИ!$A$5:$K$1141,8,FALSE)</f>
        <v>#N/A</v>
      </c>
      <c r="E237" s="326" t="e">
        <f>VLOOKUP($H237,УЧАСТНИКИ!$A$5:$K$1141,5,FALSE)</f>
        <v>#N/A</v>
      </c>
      <c r="F237" s="330"/>
      <c r="G237" s="330"/>
    </row>
    <row r="238" spans="1:7" ht="25.5" customHeight="1" x14ac:dyDescent="0.25">
      <c r="A238" s="344">
        <v>15</v>
      </c>
      <c r="B238" s="326" t="e">
        <f>VLOOKUP($H238,УЧАСТНИКИ!$A$5:$K$1141,3,FALSE)</f>
        <v>#N/A</v>
      </c>
      <c r="C238" s="327" t="e">
        <f>VLOOKUP($H238,УЧАСТНИКИ!$A$5:$K$1141,4,FALSE)</f>
        <v>#N/A</v>
      </c>
      <c r="D238" s="328" t="e">
        <f>VLOOKUP($H238,УЧАСТНИКИ!$A$5:$K$1141,8,FALSE)</f>
        <v>#N/A</v>
      </c>
      <c r="E238" s="326" t="e">
        <f>VLOOKUP($H238,УЧАСТНИКИ!$A$5:$K$1141,5,FALSE)</f>
        <v>#N/A</v>
      </c>
      <c r="F238" s="330"/>
      <c r="G238" s="330"/>
    </row>
    <row r="239" spans="1:7" ht="25.5" customHeight="1" x14ac:dyDescent="0.25">
      <c r="A239" s="344">
        <v>16</v>
      </c>
      <c r="B239" s="326" t="e">
        <f>VLOOKUP($H239,УЧАСТНИКИ!$A$5:$K$1141,3,FALSE)</f>
        <v>#N/A</v>
      </c>
      <c r="C239" s="327" t="e">
        <f>VLOOKUP($H239,УЧАСТНИКИ!$A$5:$K$1141,4,FALSE)</f>
        <v>#N/A</v>
      </c>
      <c r="D239" s="328" t="e">
        <f>VLOOKUP($H239,УЧАСТНИКИ!$A$5:$K$1141,8,FALSE)</f>
        <v>#N/A</v>
      </c>
      <c r="E239" s="326" t="e">
        <f>VLOOKUP($H239,УЧАСТНИКИ!$A$5:$K$1141,5,FALSE)</f>
        <v>#N/A</v>
      </c>
      <c r="F239" s="330"/>
      <c r="G239" s="330"/>
    </row>
    <row r="240" spans="1:7" ht="25.5" customHeight="1" x14ac:dyDescent="0.25">
      <c r="A240" s="344">
        <v>17</v>
      </c>
      <c r="B240" s="326" t="e">
        <f>VLOOKUP($H240,УЧАСТНИКИ!$A$5:$K$1141,3,FALSE)</f>
        <v>#N/A</v>
      </c>
      <c r="C240" s="327" t="e">
        <f>VLOOKUP($H240,УЧАСТНИКИ!$A$5:$K$1141,4,FALSE)</f>
        <v>#N/A</v>
      </c>
      <c r="D240" s="328" t="e">
        <f>VLOOKUP($H240,УЧАСТНИКИ!$A$5:$K$1141,8,FALSE)</f>
        <v>#N/A</v>
      </c>
      <c r="E240" s="326" t="e">
        <f>VLOOKUP($H240,УЧАСТНИКИ!$A$5:$K$1141,5,FALSE)</f>
        <v>#N/A</v>
      </c>
      <c r="F240" s="330"/>
      <c r="G240" s="330"/>
    </row>
    <row r="241" spans="1:22" ht="25.5" customHeight="1" x14ac:dyDescent="0.25">
      <c r="A241" s="344">
        <v>18</v>
      </c>
      <c r="B241" s="326" t="e">
        <f>VLOOKUP($H241,УЧАСТНИКИ!$A$5:$K$1141,3,FALSE)</f>
        <v>#N/A</v>
      </c>
      <c r="C241" s="327" t="e">
        <f>VLOOKUP($H241,УЧАСТНИКИ!$A$5:$K$1141,4,FALSE)</f>
        <v>#N/A</v>
      </c>
      <c r="D241" s="328" t="e">
        <f>VLOOKUP($H241,УЧАСТНИКИ!$A$5:$K$1141,8,FALSE)</f>
        <v>#N/A</v>
      </c>
      <c r="E241" s="326" t="e">
        <f>VLOOKUP($H241,УЧАСТНИКИ!$A$5:$K$1141,5,FALSE)</f>
        <v>#N/A</v>
      </c>
      <c r="F241" s="330"/>
      <c r="G241" s="330"/>
    </row>
    <row r="242" spans="1:22" ht="25.5" customHeight="1" x14ac:dyDescent="0.25">
      <c r="A242" s="344">
        <v>19</v>
      </c>
      <c r="B242" s="326" t="e">
        <f>VLOOKUP($H242,УЧАСТНИКИ!$A$5:$K$1141,3,FALSE)</f>
        <v>#N/A</v>
      </c>
      <c r="C242" s="327" t="e">
        <f>VLOOKUP($H242,УЧАСТНИКИ!$A$5:$K$1141,4,FALSE)</f>
        <v>#N/A</v>
      </c>
      <c r="D242" s="328" t="e">
        <f>VLOOKUP($H242,УЧАСТНИКИ!$A$5:$K$1141,8,FALSE)</f>
        <v>#N/A</v>
      </c>
      <c r="E242" s="326" t="e">
        <f>VLOOKUP($H242,УЧАСТНИКИ!$A$5:$K$1141,5,FALSE)</f>
        <v>#N/A</v>
      </c>
      <c r="F242" s="330"/>
      <c r="G242" s="330"/>
    </row>
    <row r="243" spans="1:22" ht="25.5" customHeight="1" x14ac:dyDescent="0.25">
      <c r="A243" s="344">
        <v>20</v>
      </c>
      <c r="B243" s="326" t="e">
        <f>VLOOKUP($H243,УЧАСТНИКИ!$A$5:$K$1141,3,FALSE)</f>
        <v>#N/A</v>
      </c>
      <c r="C243" s="327" t="e">
        <f>VLOOKUP($H243,УЧАСТНИКИ!$A$5:$K$1141,4,FALSE)</f>
        <v>#N/A</v>
      </c>
      <c r="D243" s="328" t="e">
        <f>VLOOKUP($H243,УЧАСТНИКИ!$A$5:$K$1141,8,FALSE)</f>
        <v>#N/A</v>
      </c>
      <c r="E243" s="326" t="e">
        <f>VLOOKUP($H243,УЧАСТНИКИ!$A$5:$K$1141,5,FALSE)</f>
        <v>#N/A</v>
      </c>
      <c r="F243" s="330"/>
      <c r="G243" s="330"/>
    </row>
    <row r="244" spans="1:22" ht="25.5" customHeight="1" x14ac:dyDescent="0.25">
      <c r="A244" s="344">
        <v>21</v>
      </c>
      <c r="B244" s="326" t="e">
        <f>VLOOKUP($H244,УЧАСТНИКИ!$A$5:$K$1141,3,FALSE)</f>
        <v>#N/A</v>
      </c>
      <c r="C244" s="327" t="e">
        <f>VLOOKUP($H244,УЧАСТНИКИ!$A$5:$K$1141,4,FALSE)</f>
        <v>#N/A</v>
      </c>
      <c r="D244" s="328" t="e">
        <f>VLOOKUP($H244,УЧАСТНИКИ!$A$5:$K$1141,8,FALSE)</f>
        <v>#N/A</v>
      </c>
      <c r="E244" s="326" t="e">
        <f>VLOOKUP($H244,УЧАСТНИКИ!$A$5:$K$1141,5,FALSE)</f>
        <v>#N/A</v>
      </c>
      <c r="F244" s="330"/>
      <c r="G244" s="330"/>
    </row>
    <row r="245" spans="1:22" ht="25.5" customHeight="1" thickBot="1" x14ac:dyDescent="0.3">
      <c r="A245" s="347" t="s">
        <v>183</v>
      </c>
      <c r="B245" s="347"/>
      <c r="C245" s="348"/>
      <c r="D245" s="309"/>
      <c r="E245" s="310"/>
      <c r="F245" s="311"/>
      <c r="G245" s="314"/>
    </row>
    <row r="246" spans="1:22" ht="25.5" customHeight="1" thickBot="1" x14ac:dyDescent="0.3">
      <c r="A246" s="315" t="s">
        <v>31</v>
      </c>
      <c r="B246" s="316" t="s">
        <v>39</v>
      </c>
      <c r="C246" s="382" t="s">
        <v>171</v>
      </c>
      <c r="D246" s="382" t="s">
        <v>192</v>
      </c>
      <c r="E246" s="316" t="s">
        <v>68</v>
      </c>
      <c r="F246" s="317" t="s">
        <v>8</v>
      </c>
      <c r="G246" s="383" t="s">
        <v>165</v>
      </c>
      <c r="H246" s="233" t="s">
        <v>160</v>
      </c>
    </row>
    <row r="247" spans="1:22" ht="25.5" customHeight="1" thickBot="1" x14ac:dyDescent="0.3">
      <c r="A247" s="485" t="s">
        <v>199</v>
      </c>
      <c r="B247" s="486"/>
      <c r="C247" s="486"/>
      <c r="D247" s="486"/>
      <c r="E247" s="486"/>
      <c r="F247" s="486"/>
      <c r="G247" s="486"/>
      <c r="H247" s="233"/>
    </row>
    <row r="248" spans="1:22" ht="25.5" customHeight="1" x14ac:dyDescent="0.25">
      <c r="A248" s="325">
        <v>1</v>
      </c>
      <c r="B248" s="326" t="e">
        <f>VLOOKUP($H248,УЧАСТНИКИ!$A$5:$K$1141,3,FALSE)</f>
        <v>#N/A</v>
      </c>
      <c r="C248" s="327" t="e">
        <f>VLOOKUP($H248,УЧАСТНИКИ!$A$5:$K$1141,4,FALSE)</f>
        <v>#N/A</v>
      </c>
      <c r="D248" s="328" t="e">
        <f>VLOOKUP($H248,УЧАСТНИКИ!$A$5:$K$1141,8,FALSE)</f>
        <v>#N/A</v>
      </c>
      <c r="E248" s="326" t="e">
        <f>VLOOKUP($H248,УЧАСТНИКИ!$A$5:$K$1141,5,FALSE)</f>
        <v>#N/A</v>
      </c>
      <c r="F248" s="331"/>
      <c r="G248" s="330"/>
    </row>
    <row r="249" spans="1:22" ht="25.5" customHeight="1" x14ac:dyDescent="0.25">
      <c r="A249" s="325">
        <v>2</v>
      </c>
      <c r="B249" s="326" t="e">
        <f>VLOOKUP($H249,УЧАСТНИКИ!$A$5:$K$1141,3,FALSE)</f>
        <v>#N/A</v>
      </c>
      <c r="C249" s="327" t="e">
        <f>VLOOKUP($H249,УЧАСТНИКИ!$A$5:$K$1141,4,FALSE)</f>
        <v>#N/A</v>
      </c>
      <c r="D249" s="328" t="e">
        <f>VLOOKUP($H249,УЧАСТНИКИ!$A$5:$K$1141,8,FALSE)</f>
        <v>#N/A</v>
      </c>
      <c r="E249" s="326" t="e">
        <f>VLOOKUP($H249,УЧАСТНИКИ!$A$5:$K$1141,5,FALSE)</f>
        <v>#N/A</v>
      </c>
      <c r="F249" s="331"/>
      <c r="G249" s="330"/>
      <c r="K249" s="385"/>
      <c r="L249" s="385"/>
      <c r="M249" s="385"/>
      <c r="N249" s="385"/>
      <c r="O249" s="385"/>
      <c r="P249" s="385"/>
      <c r="Q249" s="385"/>
      <c r="R249" s="385"/>
      <c r="S249" s="385"/>
      <c r="T249" s="385"/>
      <c r="U249" s="385"/>
      <c r="V249" s="385"/>
    </row>
    <row r="250" spans="1:22" ht="25.5" customHeight="1" x14ac:dyDescent="0.25">
      <c r="A250" s="325"/>
      <c r="B250" s="326" t="e">
        <f>VLOOKUP($H250,УЧАСТНИКИ!$A$5:$K$1141,3,FALSE)</f>
        <v>#N/A</v>
      </c>
      <c r="C250" s="327" t="e">
        <f>VLOOKUP($H250,УЧАСТНИКИ!$A$5:$K$1141,4,FALSE)</f>
        <v>#N/A</v>
      </c>
      <c r="D250" s="328" t="e">
        <f>VLOOKUP($H250,УЧАСТНИКИ!$A$5:$K$1141,8,FALSE)</f>
        <v>#N/A</v>
      </c>
      <c r="E250" s="326" t="e">
        <f>VLOOKUP($H250,УЧАСТНИКИ!$A$5:$K$1141,5,FALSE)</f>
        <v>#N/A</v>
      </c>
      <c r="F250" s="331"/>
      <c r="G250" s="330"/>
      <c r="K250" s="491"/>
      <c r="L250" s="491"/>
      <c r="M250" s="491"/>
      <c r="N250" s="491"/>
      <c r="O250" s="491"/>
      <c r="P250" s="491"/>
      <c r="Q250" s="491"/>
      <c r="R250" s="385"/>
      <c r="S250" s="385"/>
      <c r="T250" s="385"/>
      <c r="U250" s="385"/>
      <c r="V250" s="385"/>
    </row>
    <row r="251" spans="1:22" ht="25.5" customHeight="1" x14ac:dyDescent="0.25">
      <c r="A251" s="325" t="s">
        <v>177</v>
      </c>
      <c r="B251" s="326" t="e">
        <f>VLOOKUP($H251,УЧАСТНИКИ!$A$5:$K$1141,3,FALSE)</f>
        <v>#N/A</v>
      </c>
      <c r="C251" s="327" t="e">
        <f>VLOOKUP($H251,УЧАСТНИКИ!$A$5:$K$1141,4,FALSE)</f>
        <v>#N/A</v>
      </c>
      <c r="D251" s="328" t="e">
        <f>VLOOKUP($H251,УЧАСТНИКИ!$A$5:$K$1141,8,FALSE)</f>
        <v>#N/A</v>
      </c>
      <c r="E251" s="326" t="e">
        <f>VLOOKUP($H251,УЧАСТНИКИ!$A$5:$K$1141,5,FALSE)</f>
        <v>#N/A</v>
      </c>
      <c r="F251" s="331"/>
      <c r="G251" s="330"/>
      <c r="K251" s="491"/>
      <c r="L251" s="491"/>
      <c r="M251" s="491"/>
      <c r="N251" s="491"/>
      <c r="O251" s="491"/>
      <c r="P251" s="491"/>
      <c r="Q251" s="491"/>
      <c r="R251" s="385"/>
      <c r="S251" s="385"/>
      <c r="T251" s="385"/>
      <c r="U251" s="385"/>
      <c r="V251" s="385"/>
    </row>
    <row r="252" spans="1:22" ht="25.5" customHeight="1" x14ac:dyDescent="0.25">
      <c r="A252" s="325"/>
      <c r="B252" s="326" t="e">
        <f>VLOOKUP($H252,УЧАСТНИКИ!$A$5:$K$1141,3,FALSE)</f>
        <v>#N/A</v>
      </c>
      <c r="C252" s="327" t="e">
        <f>VLOOKUP($H252,УЧАСТНИКИ!$A$5:$K$1141,4,FALSE)</f>
        <v>#N/A</v>
      </c>
      <c r="D252" s="328" t="e">
        <f>VLOOKUP($H252,УЧАСТНИКИ!$A$5:$K$1141,8,FALSE)</f>
        <v>#N/A</v>
      </c>
      <c r="E252" s="326" t="e">
        <f>VLOOKUP($H252,УЧАСТНИКИ!$A$5:$K$1141,5,FALSE)</f>
        <v>#N/A</v>
      </c>
      <c r="F252" s="331"/>
      <c r="G252" s="330"/>
      <c r="K252" s="491"/>
      <c r="L252" s="491"/>
      <c r="M252" s="491"/>
      <c r="N252" s="491"/>
      <c r="O252" s="491"/>
      <c r="P252" s="491"/>
      <c r="Q252" s="491"/>
      <c r="R252" s="385"/>
      <c r="S252" s="385"/>
      <c r="T252" s="385"/>
      <c r="U252" s="385"/>
      <c r="V252" s="385"/>
    </row>
    <row r="253" spans="1:22" ht="25.5" customHeight="1" x14ac:dyDescent="0.25">
      <c r="A253" s="325"/>
      <c r="B253" s="326" t="e">
        <f>VLOOKUP($H253,УЧАСТНИКИ!$A$5:$K$1141,3,FALSE)</f>
        <v>#N/A</v>
      </c>
      <c r="C253" s="327" t="e">
        <f>VLOOKUP($H253,УЧАСТНИКИ!$A$5:$K$1141,4,FALSE)</f>
        <v>#N/A</v>
      </c>
      <c r="D253" s="328" t="e">
        <f>VLOOKUP($H253,УЧАСТНИКИ!$A$5:$K$1141,8,FALSE)</f>
        <v>#N/A</v>
      </c>
      <c r="E253" s="326" t="e">
        <f>VLOOKUP($H253,УЧАСТНИКИ!$A$5:$K$1141,5,FALSE)</f>
        <v>#N/A</v>
      </c>
      <c r="F253" s="331"/>
      <c r="G253" s="330"/>
      <c r="K253" s="491"/>
      <c r="L253" s="491"/>
      <c r="M253" s="491"/>
      <c r="N253" s="491"/>
      <c r="O253" s="491"/>
      <c r="P253" s="491"/>
      <c r="Q253" s="491"/>
      <c r="R253" s="385"/>
      <c r="S253" s="385"/>
      <c r="T253" s="385"/>
      <c r="U253" s="385"/>
      <c r="V253" s="385"/>
    </row>
    <row r="254" spans="1:22" ht="25.5" customHeight="1" x14ac:dyDescent="0.25">
      <c r="A254" s="325"/>
      <c r="B254" s="326" t="e">
        <f>VLOOKUP($H254,УЧАСТНИКИ!$A$5:$K$1141,3,FALSE)</f>
        <v>#N/A</v>
      </c>
      <c r="C254" s="327" t="e">
        <f>VLOOKUP($H254,УЧАСТНИКИ!$A$5:$K$1141,4,FALSE)</f>
        <v>#N/A</v>
      </c>
      <c r="D254" s="328" t="e">
        <f>VLOOKUP($H254,УЧАСТНИКИ!$A$5:$K$1141,8,FALSE)</f>
        <v>#N/A</v>
      </c>
      <c r="E254" s="326" t="e">
        <f>VLOOKUP($H254,УЧАСТНИКИ!$A$5:$K$1141,5,FALSE)</f>
        <v>#N/A</v>
      </c>
      <c r="F254" s="331"/>
      <c r="G254" s="330"/>
      <c r="K254" s="491"/>
      <c r="L254" s="491"/>
      <c r="M254" s="491"/>
      <c r="N254" s="491"/>
      <c r="O254" s="491"/>
      <c r="P254" s="491"/>
      <c r="Q254" s="491"/>
      <c r="R254" s="385"/>
      <c r="S254" s="385"/>
      <c r="T254" s="385"/>
      <c r="U254" s="385"/>
      <c r="V254" s="385"/>
    </row>
    <row r="255" spans="1:22" ht="25.5" customHeight="1" thickBot="1" x14ac:dyDescent="0.3">
      <c r="A255" s="325"/>
      <c r="B255" s="326" t="e">
        <f>VLOOKUP($H255,УЧАСТНИКИ!$A$5:$K$1141,3,FALSE)</f>
        <v>#N/A</v>
      </c>
      <c r="C255" s="327" t="e">
        <f>VLOOKUP($H255,УЧАСТНИКИ!$A$5:$K$1141,4,FALSE)</f>
        <v>#N/A</v>
      </c>
      <c r="D255" s="328" t="e">
        <f>VLOOKUP($H255,УЧАСТНИКИ!$A$5:$K$1141,8,FALSE)</f>
        <v>#N/A</v>
      </c>
      <c r="E255" s="326" t="e">
        <f>VLOOKUP($H255,УЧАСТНИКИ!$A$5:$K$1141,5,FALSE)</f>
        <v>#N/A</v>
      </c>
      <c r="F255" s="331"/>
      <c r="G255" s="330"/>
      <c r="K255" s="491"/>
      <c r="L255" s="491"/>
      <c r="M255" s="491"/>
      <c r="N255" s="491"/>
      <c r="O255" s="491"/>
      <c r="P255" s="491"/>
      <c r="Q255" s="491"/>
      <c r="R255" s="385"/>
      <c r="S255" s="385"/>
      <c r="T255" s="385"/>
      <c r="U255" s="385"/>
      <c r="V255" s="385"/>
    </row>
    <row r="256" spans="1:22" ht="25.5" customHeight="1" thickBot="1" x14ac:dyDescent="0.3">
      <c r="A256" s="485" t="s">
        <v>203</v>
      </c>
      <c r="B256" s="486"/>
      <c r="C256" s="486"/>
      <c r="D256" s="486"/>
      <c r="E256" s="486"/>
      <c r="F256" s="486"/>
      <c r="G256" s="486"/>
      <c r="K256" s="384"/>
      <c r="L256" s="384"/>
      <c r="M256" s="384"/>
      <c r="N256" s="384"/>
      <c r="O256" s="384"/>
      <c r="P256" s="384"/>
      <c r="Q256" s="384"/>
      <c r="R256" s="385"/>
      <c r="S256" s="385"/>
      <c r="T256" s="385"/>
      <c r="U256" s="385"/>
      <c r="V256" s="385"/>
    </row>
    <row r="257" spans="1:7" ht="25.5" customHeight="1" x14ac:dyDescent="0.25">
      <c r="A257" s="325"/>
      <c r="B257" s="326" t="e">
        <f>VLOOKUP($H257,УЧАСТНИКИ!$A$5:$K$1141,3,FALSE)</f>
        <v>#N/A</v>
      </c>
      <c r="C257" s="327" t="e">
        <f>VLOOKUP($H257,УЧАСТНИКИ!$A$5:$K$1141,4,FALSE)</f>
        <v>#N/A</v>
      </c>
      <c r="D257" s="328" t="e">
        <f>VLOOKUP($H257,УЧАСТНИКИ!$A$5:$K$1141,8,FALSE)</f>
        <v>#N/A</v>
      </c>
      <c r="E257" s="326" t="e">
        <f>VLOOKUP($H257,УЧАСТНИКИ!$A$5:$K$1141,5,FALSE)</f>
        <v>#N/A</v>
      </c>
      <c r="F257" s="331"/>
      <c r="G257" s="330"/>
    </row>
    <row r="258" spans="1:7" ht="25.5" customHeight="1" x14ac:dyDescent="0.25">
      <c r="A258" s="325"/>
      <c r="B258" s="326" t="e">
        <f>VLOOKUP($H258,УЧАСТНИКИ!$A$5:$K$1141,3,FALSE)</f>
        <v>#N/A</v>
      </c>
      <c r="C258" s="327" t="e">
        <f>VLOOKUP($H258,УЧАСТНИКИ!$A$5:$K$1141,4,FALSE)</f>
        <v>#N/A</v>
      </c>
      <c r="D258" s="328" t="e">
        <f>VLOOKUP($H258,УЧАСТНИКИ!$A$5:$K$1141,8,FALSE)</f>
        <v>#N/A</v>
      </c>
      <c r="E258" s="326" t="e">
        <f>VLOOKUP($H258,УЧАСТНИКИ!$A$5:$K$1141,5,FALSE)</f>
        <v>#N/A</v>
      </c>
      <c r="F258" s="331"/>
      <c r="G258" s="330"/>
    </row>
    <row r="259" spans="1:7" ht="25.5" customHeight="1" x14ac:dyDescent="0.25">
      <c r="A259" s="325" t="s">
        <v>177</v>
      </c>
      <c r="B259" s="326" t="e">
        <f>VLOOKUP($H259,УЧАСТНИКИ!$A$5:$K$1141,3,FALSE)</f>
        <v>#N/A</v>
      </c>
      <c r="C259" s="327" t="e">
        <f>VLOOKUP($H259,УЧАСТНИКИ!$A$5:$K$1141,4,FALSE)</f>
        <v>#N/A</v>
      </c>
      <c r="D259" s="328" t="e">
        <f>VLOOKUP($H259,УЧАСТНИКИ!$A$5:$K$1141,8,FALSE)</f>
        <v>#N/A</v>
      </c>
      <c r="E259" s="326" t="e">
        <f>VLOOKUP($H259,УЧАСТНИКИ!$A$5:$K$1141,5,FALSE)</f>
        <v>#N/A</v>
      </c>
      <c r="F259" s="331"/>
      <c r="G259" s="330"/>
    </row>
    <row r="260" spans="1:7" ht="25.5" customHeight="1" x14ac:dyDescent="0.25">
      <c r="A260" s="325"/>
      <c r="B260" s="326" t="e">
        <f>VLOOKUP($H260,УЧАСТНИКИ!$A$5:$K$1141,3,FALSE)</f>
        <v>#N/A</v>
      </c>
      <c r="C260" s="327" t="e">
        <f>VLOOKUP($H260,УЧАСТНИКИ!$A$5:$K$1141,4,FALSE)</f>
        <v>#N/A</v>
      </c>
      <c r="D260" s="328" t="e">
        <f>VLOOKUP($H260,УЧАСТНИКИ!$A$5:$K$1141,8,FALSE)</f>
        <v>#N/A</v>
      </c>
      <c r="E260" s="326" t="e">
        <f>VLOOKUP($H260,УЧАСТНИКИ!$A$5:$K$1141,5,FALSE)</f>
        <v>#N/A</v>
      </c>
      <c r="F260" s="331"/>
      <c r="G260" s="330"/>
    </row>
    <row r="261" spans="1:7" ht="25.5" customHeight="1" x14ac:dyDescent="0.25">
      <c r="A261" s="325"/>
      <c r="B261" s="326" t="e">
        <f>VLOOKUP($H261,УЧАСТНИКИ!$A$5:$K$1141,3,FALSE)</f>
        <v>#N/A</v>
      </c>
      <c r="C261" s="327" t="e">
        <f>VLOOKUP($H261,УЧАСТНИКИ!$A$5:$K$1141,4,FALSE)</f>
        <v>#N/A</v>
      </c>
      <c r="D261" s="328" t="e">
        <f>VLOOKUP($H261,УЧАСТНИКИ!$A$5:$K$1141,8,FALSE)</f>
        <v>#N/A</v>
      </c>
      <c r="E261" s="326" t="e">
        <f>VLOOKUP($H261,УЧАСТНИКИ!$A$5:$K$1141,5,FALSE)</f>
        <v>#N/A</v>
      </c>
      <c r="F261" s="331"/>
      <c r="G261" s="330"/>
    </row>
    <row r="262" spans="1:7" ht="25.5" customHeight="1" x14ac:dyDescent="0.25">
      <c r="A262" s="325"/>
      <c r="B262" s="326" t="e">
        <f>VLOOKUP($H262,УЧАСТНИКИ!$A$5:$K$1141,3,FALSE)</f>
        <v>#N/A</v>
      </c>
      <c r="C262" s="327" t="e">
        <f>VLOOKUP($H262,УЧАСТНИКИ!$A$5:$K$1141,4,FALSE)</f>
        <v>#N/A</v>
      </c>
      <c r="D262" s="328" t="e">
        <f>VLOOKUP($H262,УЧАСТНИКИ!$A$5:$K$1141,8,FALSE)</f>
        <v>#N/A</v>
      </c>
      <c r="E262" s="326" t="e">
        <f>VLOOKUP($H262,УЧАСТНИКИ!$A$5:$K$1141,5,FALSE)</f>
        <v>#N/A</v>
      </c>
      <c r="F262" s="331"/>
      <c r="G262" s="330"/>
    </row>
    <row r="263" spans="1:7" ht="25.5" customHeight="1" thickBot="1" x14ac:dyDescent="0.3">
      <c r="A263" s="325"/>
      <c r="B263" s="326" t="e">
        <f>VLOOKUP($H263,УЧАСТНИКИ!$A$5:$K$1141,3,FALSE)</f>
        <v>#N/A</v>
      </c>
      <c r="C263" s="327" t="e">
        <f>VLOOKUP($H263,УЧАСТНИКИ!$A$5:$K$1141,4,FALSE)</f>
        <v>#N/A</v>
      </c>
      <c r="D263" s="328" t="e">
        <f>VLOOKUP($H263,УЧАСТНИКИ!$A$5:$K$1141,8,FALSE)</f>
        <v>#N/A</v>
      </c>
      <c r="E263" s="326" t="e">
        <f>VLOOKUP($H263,УЧАСТНИКИ!$A$5:$K$1141,5,FALSE)</f>
        <v>#N/A</v>
      </c>
      <c r="F263" s="331"/>
      <c r="G263" s="330"/>
    </row>
    <row r="264" spans="1:7" ht="25.5" customHeight="1" thickBot="1" x14ac:dyDescent="0.3">
      <c r="A264" s="485" t="s">
        <v>204</v>
      </c>
      <c r="B264" s="486"/>
      <c r="C264" s="486"/>
      <c r="D264" s="486"/>
      <c r="E264" s="486"/>
      <c r="F264" s="486"/>
      <c r="G264" s="486"/>
    </row>
    <row r="265" spans="1:7" ht="25.5" customHeight="1" x14ac:dyDescent="0.25">
      <c r="A265" s="325"/>
      <c r="B265" s="326" t="e">
        <f>VLOOKUP($H265,УЧАСТНИКИ!$A$5:$K$1141,3,FALSE)</f>
        <v>#N/A</v>
      </c>
      <c r="C265" s="327" t="e">
        <f>VLOOKUP($H265,УЧАСТНИКИ!$A$5:$K$1141,4,FALSE)</f>
        <v>#N/A</v>
      </c>
      <c r="D265" s="328" t="e">
        <f>VLOOKUP($H265,УЧАСТНИКИ!$A$5:$K$1141,8,FALSE)</f>
        <v>#N/A</v>
      </c>
      <c r="E265" s="326" t="e">
        <f>VLOOKUP($H265,УЧАСТНИКИ!$A$5:$K$1141,5,FALSE)</f>
        <v>#N/A</v>
      </c>
      <c r="F265" s="331"/>
      <c r="G265" s="330"/>
    </row>
    <row r="266" spans="1:7" ht="25.5" customHeight="1" x14ac:dyDescent="0.25">
      <c r="A266" s="325"/>
      <c r="B266" s="326" t="e">
        <f>VLOOKUP($H266,УЧАСТНИКИ!$A$5:$K$1141,3,FALSE)</f>
        <v>#N/A</v>
      </c>
      <c r="C266" s="327" t="e">
        <f>VLOOKUP($H266,УЧАСТНИКИ!$A$5:$K$1141,4,FALSE)</f>
        <v>#N/A</v>
      </c>
      <c r="D266" s="328" t="e">
        <f>VLOOKUP($H266,УЧАСТНИКИ!$A$5:$K$1141,8,FALSE)</f>
        <v>#N/A</v>
      </c>
      <c r="E266" s="326" t="e">
        <f>VLOOKUP($H266,УЧАСТНИКИ!$A$5:$K$1141,5,FALSE)</f>
        <v>#N/A</v>
      </c>
      <c r="F266" s="331"/>
      <c r="G266" s="330"/>
    </row>
    <row r="267" spans="1:7" ht="25.5" customHeight="1" x14ac:dyDescent="0.25">
      <c r="A267" s="325"/>
      <c r="B267" s="326" t="e">
        <f>VLOOKUP($H267,УЧАСТНИКИ!$A$5:$K$1141,3,FALSE)</f>
        <v>#N/A</v>
      </c>
      <c r="C267" s="327" t="e">
        <f>VLOOKUP($H267,УЧАСТНИКИ!$A$5:$K$1141,4,FALSE)</f>
        <v>#N/A</v>
      </c>
      <c r="D267" s="328" t="e">
        <f>VLOOKUP($H267,УЧАСТНИКИ!$A$5:$K$1141,8,FALSE)</f>
        <v>#N/A</v>
      </c>
      <c r="E267" s="326" t="e">
        <f>VLOOKUP($H267,УЧАСТНИКИ!$A$5:$K$1141,5,FALSE)</f>
        <v>#N/A</v>
      </c>
      <c r="F267" s="331"/>
      <c r="G267" s="330"/>
    </row>
    <row r="268" spans="1:7" ht="25.5" customHeight="1" x14ac:dyDescent="0.25">
      <c r="A268" s="325"/>
      <c r="B268" s="326" t="e">
        <f>VLOOKUP($H268,УЧАСТНИКИ!$A$5:$K$1141,3,FALSE)</f>
        <v>#N/A</v>
      </c>
      <c r="C268" s="327" t="e">
        <f>VLOOKUP($H268,УЧАСТНИКИ!$A$5:$K$1141,4,FALSE)</f>
        <v>#N/A</v>
      </c>
      <c r="D268" s="328" t="e">
        <f>VLOOKUP($H268,УЧАСТНИКИ!$A$5:$K$1141,8,FALSE)</f>
        <v>#N/A</v>
      </c>
      <c r="E268" s="326" t="e">
        <f>VLOOKUP($H268,УЧАСТНИКИ!$A$5:$K$1141,5,FALSE)</f>
        <v>#N/A</v>
      </c>
      <c r="F268" s="331"/>
      <c r="G268" s="330"/>
    </row>
    <row r="269" spans="1:7" ht="25.5" customHeight="1" thickBot="1" x14ac:dyDescent="0.3">
      <c r="A269" s="325"/>
      <c r="B269" s="326" t="e">
        <f>VLOOKUP($H269,УЧАСТНИКИ!$A$5:$K$1141,3,FALSE)</f>
        <v>#N/A</v>
      </c>
      <c r="C269" s="327" t="e">
        <f>VLOOKUP($H269,УЧАСТНИКИ!$A$5:$K$1141,4,FALSE)</f>
        <v>#N/A</v>
      </c>
      <c r="D269" s="328" t="e">
        <f>VLOOKUP($H269,УЧАСТНИКИ!$A$5:$K$1141,8,FALSE)</f>
        <v>#N/A</v>
      </c>
      <c r="E269" s="326" t="e">
        <f>VLOOKUP($H269,УЧАСТНИКИ!$A$5:$K$1141,5,FALSE)</f>
        <v>#N/A</v>
      </c>
      <c r="F269" s="331"/>
      <c r="G269" s="330"/>
    </row>
    <row r="270" spans="1:7" ht="25.5" customHeight="1" thickBot="1" x14ac:dyDescent="0.3">
      <c r="A270" s="485" t="s">
        <v>200</v>
      </c>
      <c r="B270" s="486"/>
      <c r="C270" s="486"/>
      <c r="D270" s="486"/>
      <c r="E270" s="486"/>
      <c r="F270" s="486"/>
      <c r="G270" s="486"/>
    </row>
    <row r="271" spans="1:7" ht="25.5" customHeight="1" x14ac:dyDescent="0.25">
      <c r="A271" s="325"/>
      <c r="B271" s="326" t="e">
        <f>VLOOKUP($H271,УЧАСТНИКИ!$A$5:$K$1141,3,FALSE)</f>
        <v>#N/A</v>
      </c>
      <c r="C271" s="327" t="e">
        <f>VLOOKUP($H271,УЧАСТНИКИ!$A$5:$K$1141,4,FALSE)</f>
        <v>#N/A</v>
      </c>
      <c r="D271" s="328" t="e">
        <f>VLOOKUP($H271,УЧАСТНИКИ!$A$5:$K$1141,8,FALSE)</f>
        <v>#N/A</v>
      </c>
      <c r="E271" s="326" t="e">
        <f>VLOOKUP($H271,УЧАСТНИКИ!$A$5:$K$1141,5,FALSE)</f>
        <v>#N/A</v>
      </c>
      <c r="F271" s="331"/>
      <c r="G271" s="330"/>
    </row>
    <row r="272" spans="1:7" ht="25.5" customHeight="1" x14ac:dyDescent="0.25">
      <c r="A272" s="325"/>
      <c r="B272" s="326" t="e">
        <f>VLOOKUP($H272,УЧАСТНИКИ!$A$5:$K$1141,3,FALSE)</f>
        <v>#N/A</v>
      </c>
      <c r="C272" s="327" t="e">
        <f>VLOOKUP($H272,УЧАСТНИКИ!$A$5:$K$1141,4,FALSE)</f>
        <v>#N/A</v>
      </c>
      <c r="D272" s="328" t="e">
        <f>VLOOKUP($H272,УЧАСТНИКИ!$A$5:$K$1141,8,FALSE)</f>
        <v>#N/A</v>
      </c>
      <c r="E272" s="326" t="e">
        <f>VLOOKUP($H272,УЧАСТНИКИ!$A$5:$K$1141,5,FALSE)</f>
        <v>#N/A</v>
      </c>
      <c r="F272" s="331"/>
      <c r="G272" s="330"/>
    </row>
    <row r="273" spans="1:7" ht="25.5" customHeight="1" x14ac:dyDescent="0.25">
      <c r="A273" s="325"/>
      <c r="B273" s="326" t="e">
        <f>VLOOKUP($H273,УЧАСТНИКИ!$A$5:$K$1141,3,FALSE)</f>
        <v>#N/A</v>
      </c>
      <c r="C273" s="327" t="e">
        <f>VLOOKUP($H273,УЧАСТНИКИ!$A$5:$K$1141,4,FALSE)</f>
        <v>#N/A</v>
      </c>
      <c r="D273" s="328" t="e">
        <f>VLOOKUP($H273,УЧАСТНИКИ!$A$5:$K$1141,8,FALSE)</f>
        <v>#N/A</v>
      </c>
      <c r="E273" s="326" t="e">
        <f>VLOOKUP($H273,УЧАСТНИКИ!$A$5:$K$1141,5,FALSE)</f>
        <v>#N/A</v>
      </c>
      <c r="F273" s="331"/>
      <c r="G273" s="330"/>
    </row>
    <row r="274" spans="1:7" ht="25.5" customHeight="1" x14ac:dyDescent="0.25">
      <c r="A274" s="325"/>
      <c r="B274" s="326" t="e">
        <f>VLOOKUP($H274,УЧАСТНИКИ!$A$5:$K$1141,3,FALSE)</f>
        <v>#N/A</v>
      </c>
      <c r="C274" s="327" t="e">
        <f>VLOOKUP($H274,УЧАСТНИКИ!$A$5:$K$1141,4,FALSE)</f>
        <v>#N/A</v>
      </c>
      <c r="D274" s="328" t="e">
        <f>VLOOKUP($H274,УЧАСТНИКИ!$A$5:$K$1141,8,FALSE)</f>
        <v>#N/A</v>
      </c>
      <c r="E274" s="326" t="e">
        <f>VLOOKUP($H274,УЧАСТНИКИ!$A$5:$K$1141,5,FALSE)</f>
        <v>#N/A</v>
      </c>
      <c r="F274" s="331"/>
      <c r="G274" s="330"/>
    </row>
    <row r="275" spans="1:7" ht="25.5" customHeight="1" x14ac:dyDescent="0.25">
      <c r="A275" s="325"/>
      <c r="B275" s="326" t="e">
        <f>VLOOKUP($H275,УЧАСТНИКИ!$A$5:$K$1141,3,FALSE)</f>
        <v>#N/A</v>
      </c>
      <c r="C275" s="327" t="e">
        <f>VLOOKUP($H275,УЧАСТНИКИ!$A$5:$K$1141,4,FALSE)</f>
        <v>#N/A</v>
      </c>
      <c r="D275" s="328" t="e">
        <f>VLOOKUP($H275,УЧАСТНИКИ!$A$5:$K$1141,8,FALSE)</f>
        <v>#N/A</v>
      </c>
      <c r="E275" s="326" t="e">
        <f>VLOOKUP($H275,УЧАСТНИКИ!$A$5:$K$1141,5,FALSE)</f>
        <v>#N/A</v>
      </c>
      <c r="F275" s="331"/>
      <c r="G275" s="330"/>
    </row>
    <row r="276" spans="1:7" ht="25.5" customHeight="1" thickBot="1" x14ac:dyDescent="0.3">
      <c r="A276" s="325"/>
      <c r="B276" s="326" t="e">
        <f>VLOOKUP($H276,УЧАСТНИКИ!$A$5:$K$1141,3,FALSE)</f>
        <v>#N/A</v>
      </c>
      <c r="C276" s="327" t="e">
        <f>VLOOKUP($H276,УЧАСТНИКИ!$A$5:$K$1141,4,FALSE)</f>
        <v>#N/A</v>
      </c>
      <c r="D276" s="328" t="e">
        <f>VLOOKUP($H276,УЧАСТНИКИ!$A$5:$K$1141,8,FALSE)</f>
        <v>#N/A</v>
      </c>
      <c r="E276" s="326" t="e">
        <f>VLOOKUP($H276,УЧАСТНИКИ!$A$5:$K$1141,5,FALSE)</f>
        <v>#N/A</v>
      </c>
      <c r="F276" s="331"/>
      <c r="G276" s="330"/>
    </row>
    <row r="277" spans="1:7" ht="25.5" customHeight="1" thickBot="1" x14ac:dyDescent="0.3">
      <c r="A277" s="485" t="s">
        <v>201</v>
      </c>
      <c r="B277" s="486"/>
      <c r="C277" s="486"/>
      <c r="D277" s="486"/>
      <c r="E277" s="486"/>
      <c r="F277" s="486"/>
      <c r="G277" s="486"/>
    </row>
    <row r="278" spans="1:7" ht="25.5" customHeight="1" x14ac:dyDescent="0.25">
      <c r="A278" s="325"/>
      <c r="B278" s="326" t="e">
        <f>VLOOKUP($H278,УЧАСТНИКИ!$A$5:$K$1141,3,FALSE)</f>
        <v>#N/A</v>
      </c>
      <c r="C278" s="327" t="e">
        <f>VLOOKUP($H278,УЧАСТНИКИ!$A$5:$K$1141,4,FALSE)</f>
        <v>#N/A</v>
      </c>
      <c r="D278" s="328" t="e">
        <f>VLOOKUP($H278,УЧАСТНИКИ!$A$5:$K$1141,8,FALSE)</f>
        <v>#N/A</v>
      </c>
      <c r="E278" s="326" t="e">
        <f>VLOOKUP($H278,УЧАСТНИКИ!$A$5:$K$1141,5,FALSE)</f>
        <v>#N/A</v>
      </c>
      <c r="F278" s="331"/>
      <c r="G278" s="330"/>
    </row>
    <row r="279" spans="1:7" ht="25.5" customHeight="1" x14ac:dyDescent="0.25">
      <c r="A279" s="325"/>
      <c r="B279" s="326" t="e">
        <f>VLOOKUP($H279,УЧАСТНИКИ!$A$5:$K$1141,3,FALSE)</f>
        <v>#N/A</v>
      </c>
      <c r="C279" s="327" t="e">
        <f>VLOOKUP($H279,УЧАСТНИКИ!$A$5:$K$1141,4,FALSE)</f>
        <v>#N/A</v>
      </c>
      <c r="D279" s="328" t="e">
        <f>VLOOKUP($H279,УЧАСТНИКИ!$A$5:$K$1141,8,FALSE)</f>
        <v>#N/A</v>
      </c>
      <c r="E279" s="326" t="e">
        <f>VLOOKUP($H279,УЧАСТНИКИ!$A$5:$K$1141,5,FALSE)</f>
        <v>#N/A</v>
      </c>
      <c r="F279" s="331"/>
      <c r="G279" s="330"/>
    </row>
    <row r="280" spans="1:7" ht="25.5" customHeight="1" x14ac:dyDescent="0.25">
      <c r="A280" s="325"/>
      <c r="B280" s="326" t="e">
        <f>VLOOKUP($H280,УЧАСТНИКИ!$A$5:$K$1141,3,FALSE)</f>
        <v>#N/A</v>
      </c>
      <c r="C280" s="327" t="e">
        <f>VLOOKUP($H280,УЧАСТНИКИ!$A$5:$K$1141,4,FALSE)</f>
        <v>#N/A</v>
      </c>
      <c r="D280" s="328" t="e">
        <f>VLOOKUP($H280,УЧАСТНИКИ!$A$5:$K$1141,8,FALSE)</f>
        <v>#N/A</v>
      </c>
      <c r="E280" s="326" t="e">
        <f>VLOOKUP($H280,УЧАСТНИКИ!$A$5:$K$1141,5,FALSE)</f>
        <v>#N/A</v>
      </c>
      <c r="F280" s="331"/>
      <c r="G280" s="330"/>
    </row>
    <row r="281" spans="1:7" ht="25.5" customHeight="1" x14ac:dyDescent="0.25">
      <c r="A281" s="325"/>
      <c r="B281" s="326" t="e">
        <f>VLOOKUP($H281,УЧАСТНИКИ!$A$5:$K$1141,3,FALSE)</f>
        <v>#N/A</v>
      </c>
      <c r="C281" s="327" t="e">
        <f>VLOOKUP($H281,УЧАСТНИКИ!$A$5:$K$1141,4,FALSE)</f>
        <v>#N/A</v>
      </c>
      <c r="D281" s="328" t="e">
        <f>VLOOKUP($H281,УЧАСТНИКИ!$A$5:$K$1141,8,FALSE)</f>
        <v>#N/A</v>
      </c>
      <c r="E281" s="326" t="e">
        <f>VLOOKUP($H281,УЧАСТНИКИ!$A$5:$K$1141,5,FALSE)</f>
        <v>#N/A</v>
      </c>
      <c r="F281" s="331"/>
      <c r="G281" s="330"/>
    </row>
    <row r="282" spans="1:7" ht="25.5" customHeight="1" x14ac:dyDescent="0.25">
      <c r="A282" s="325"/>
      <c r="B282" s="326" t="e">
        <f>VLOOKUP($H282,УЧАСТНИКИ!$A$5:$K$1141,3,FALSE)</f>
        <v>#N/A</v>
      </c>
      <c r="C282" s="327" t="e">
        <f>VLOOKUP($H282,УЧАСТНИКИ!$A$5:$K$1141,4,FALSE)</f>
        <v>#N/A</v>
      </c>
      <c r="D282" s="328" t="e">
        <f>VLOOKUP($H282,УЧАСТНИКИ!$A$5:$K$1141,8,FALSE)</f>
        <v>#N/A</v>
      </c>
      <c r="E282" s="326" t="e">
        <f>VLOOKUP($H282,УЧАСТНИКИ!$A$5:$K$1141,5,FALSE)</f>
        <v>#N/A</v>
      </c>
      <c r="F282" s="331"/>
      <c r="G282" s="330"/>
    </row>
    <row r="283" spans="1:7" ht="25.5" customHeight="1" x14ac:dyDescent="0.25">
      <c r="A283" s="325"/>
      <c r="B283" s="326" t="e">
        <f>VLOOKUP($H283,УЧАСТНИКИ!$A$5:$K$1141,3,FALSE)</f>
        <v>#N/A</v>
      </c>
      <c r="C283" s="327" t="e">
        <f>VLOOKUP($H283,УЧАСТНИКИ!$A$5:$K$1141,4,FALSE)</f>
        <v>#N/A</v>
      </c>
      <c r="D283" s="328" t="e">
        <f>VLOOKUP($H283,УЧАСТНИКИ!$A$5:$K$1141,8,FALSE)</f>
        <v>#N/A</v>
      </c>
      <c r="E283" s="326" t="e">
        <f>VLOOKUP($H283,УЧАСТНИКИ!$A$5:$K$1141,5,FALSE)</f>
        <v>#N/A</v>
      </c>
      <c r="F283" s="331"/>
      <c r="G283" s="330"/>
    </row>
    <row r="284" spans="1:7" ht="25.5" customHeight="1" thickBot="1" x14ac:dyDescent="0.3">
      <c r="A284" s="325"/>
      <c r="B284" s="326" t="e">
        <f>VLOOKUP($H284,УЧАСТНИКИ!$A$5:$K$1141,3,FALSE)</f>
        <v>#N/A</v>
      </c>
      <c r="C284" s="327" t="e">
        <f>VLOOKUP($H284,УЧАСТНИКИ!$A$5:$K$1141,4,FALSE)</f>
        <v>#N/A</v>
      </c>
      <c r="D284" s="328" t="e">
        <f>VLOOKUP($H284,УЧАСТНИКИ!$A$5:$K$1141,8,FALSE)</f>
        <v>#N/A</v>
      </c>
      <c r="E284" s="326" t="e">
        <f>VLOOKUP($H284,УЧАСТНИКИ!$A$5:$K$1141,5,FALSE)</f>
        <v>#N/A</v>
      </c>
      <c r="F284" s="331"/>
      <c r="G284" s="330"/>
    </row>
    <row r="285" spans="1:7" ht="25.5" customHeight="1" thickBot="1" x14ac:dyDescent="0.3">
      <c r="A285" s="485" t="s">
        <v>202</v>
      </c>
      <c r="B285" s="486"/>
      <c r="C285" s="486"/>
      <c r="D285" s="486"/>
      <c r="E285" s="486"/>
      <c r="F285" s="486"/>
      <c r="G285" s="486"/>
    </row>
    <row r="286" spans="1:7" ht="25.5" customHeight="1" x14ac:dyDescent="0.25">
      <c r="A286" s="325"/>
      <c r="B286" s="326" t="e">
        <f>VLOOKUP($H286,УЧАСТНИКИ!$A$5:$K$1141,3,FALSE)</f>
        <v>#N/A</v>
      </c>
      <c r="C286" s="327" t="e">
        <f>VLOOKUP($H286,УЧАСТНИКИ!$A$5:$K$1141,4,FALSE)</f>
        <v>#N/A</v>
      </c>
      <c r="D286" s="328" t="e">
        <f>VLOOKUP($H286,УЧАСТНИКИ!$A$5:$K$1141,8,FALSE)</f>
        <v>#N/A</v>
      </c>
      <c r="E286" s="326" t="e">
        <f>VLOOKUP($H286,УЧАСТНИКИ!$A$5:$K$1141,5,FALSE)</f>
        <v>#N/A</v>
      </c>
      <c r="F286" s="331"/>
      <c r="G286" s="330"/>
    </row>
    <row r="287" spans="1:7" ht="25.5" customHeight="1" x14ac:dyDescent="0.25">
      <c r="A287" s="325"/>
      <c r="B287" s="326" t="e">
        <f>VLOOKUP($H287,УЧАСТНИКИ!$A$5:$K$1141,3,FALSE)</f>
        <v>#N/A</v>
      </c>
      <c r="C287" s="327" t="e">
        <f>VLOOKUP($H287,УЧАСТНИКИ!$A$5:$K$1141,4,FALSE)</f>
        <v>#N/A</v>
      </c>
      <c r="D287" s="328" t="e">
        <f>VLOOKUP($H287,УЧАСТНИКИ!$A$5:$K$1141,8,FALSE)</f>
        <v>#N/A</v>
      </c>
      <c r="E287" s="326" t="e">
        <f>VLOOKUP($H287,УЧАСТНИКИ!$A$5:$K$1141,5,FALSE)</f>
        <v>#N/A</v>
      </c>
      <c r="F287" s="331"/>
      <c r="G287" s="330"/>
    </row>
    <row r="288" spans="1:7" ht="25.5" customHeight="1" x14ac:dyDescent="0.25">
      <c r="A288" s="325"/>
      <c r="B288" s="326" t="e">
        <f>VLOOKUP($H288,УЧАСТНИКИ!$A$5:$K$1141,3,FALSE)</f>
        <v>#N/A</v>
      </c>
      <c r="C288" s="327" t="e">
        <f>VLOOKUP($H288,УЧАСТНИКИ!$A$5:$K$1141,4,FALSE)</f>
        <v>#N/A</v>
      </c>
      <c r="D288" s="328" t="e">
        <f>VLOOKUP($H288,УЧАСТНИКИ!$A$5:$K$1141,8,FALSE)</f>
        <v>#N/A</v>
      </c>
      <c r="E288" s="326" t="e">
        <f>VLOOKUP($H288,УЧАСТНИКИ!$A$5:$K$1141,5,FALSE)</f>
        <v>#N/A</v>
      </c>
      <c r="F288" s="331"/>
      <c r="G288" s="330"/>
    </row>
    <row r="289" spans="1:7" ht="25.5" customHeight="1" x14ac:dyDescent="0.25">
      <c r="A289" s="325" t="s">
        <v>177</v>
      </c>
      <c r="B289" s="326" t="e">
        <f>VLOOKUP($H289,УЧАСТНИКИ!$A$5:$K$1141,3,FALSE)</f>
        <v>#N/A</v>
      </c>
      <c r="C289" s="327" t="e">
        <f>VLOOKUP($H289,УЧАСТНИКИ!$A$5:$K$1141,4,FALSE)</f>
        <v>#N/A</v>
      </c>
      <c r="D289" s="328" t="e">
        <f>VLOOKUP($H289,УЧАСТНИКИ!$A$5:$K$1141,8,FALSE)</f>
        <v>#N/A</v>
      </c>
      <c r="E289" s="326" t="e">
        <f>VLOOKUP($H289,УЧАСТНИКИ!$A$5:$K$1141,5,FALSE)</f>
        <v>#N/A</v>
      </c>
      <c r="F289" s="331"/>
      <c r="G289" s="330"/>
    </row>
    <row r="290" spans="1:7" ht="25.5" customHeight="1" x14ac:dyDescent="0.25">
      <c r="A290" s="325"/>
      <c r="B290" s="326" t="e">
        <f>VLOOKUP($H290,УЧАСТНИКИ!$A$5:$K$1141,3,FALSE)</f>
        <v>#N/A</v>
      </c>
      <c r="C290" s="327" t="e">
        <f>VLOOKUP($H290,УЧАСТНИКИ!$A$5:$K$1141,4,FALSE)</f>
        <v>#N/A</v>
      </c>
      <c r="D290" s="328" t="e">
        <f>VLOOKUP($H290,УЧАСТНИКИ!$A$5:$K$1141,8,FALSE)</f>
        <v>#N/A</v>
      </c>
      <c r="E290" s="326" t="e">
        <f>VLOOKUP($H290,УЧАСТНИКИ!$A$5:$K$1141,5,FALSE)</f>
        <v>#N/A</v>
      </c>
      <c r="F290" s="331"/>
      <c r="G290" s="330"/>
    </row>
    <row r="291" spans="1:7" ht="25.5" customHeight="1" x14ac:dyDescent="0.25">
      <c r="A291" s="325"/>
      <c r="B291" s="326" t="e">
        <f>VLOOKUP($H291,УЧАСТНИКИ!$A$5:$K$1141,3,FALSE)</f>
        <v>#N/A</v>
      </c>
      <c r="C291" s="327" t="e">
        <f>VLOOKUP($H291,УЧАСТНИКИ!$A$5:$K$1141,4,FALSE)</f>
        <v>#N/A</v>
      </c>
      <c r="D291" s="328" t="e">
        <f>VLOOKUP($H291,УЧАСТНИКИ!$A$5:$K$1141,8,FALSE)</f>
        <v>#N/A</v>
      </c>
      <c r="E291" s="326" t="e">
        <f>VLOOKUP($H291,УЧАСТНИКИ!$A$5:$K$1141,5,FALSE)</f>
        <v>#N/A</v>
      </c>
      <c r="F291" s="331"/>
      <c r="G291" s="330"/>
    </row>
    <row r="292" spans="1:7" ht="25.5" customHeight="1" x14ac:dyDescent="0.25">
      <c r="A292" s="325"/>
      <c r="B292" s="326" t="e">
        <f>VLOOKUP($H292,УЧАСТНИКИ!$A$5:$K$1141,3,FALSE)</f>
        <v>#N/A</v>
      </c>
      <c r="C292" s="327" t="e">
        <f>VLOOKUP($H292,УЧАСТНИКИ!$A$5:$K$1141,4,FALSE)</f>
        <v>#N/A</v>
      </c>
      <c r="D292" s="328" t="e">
        <f>VLOOKUP($H292,УЧАСТНИКИ!$A$5:$K$1141,8,FALSE)</f>
        <v>#N/A</v>
      </c>
      <c r="E292" s="326" t="e">
        <f>VLOOKUP($H292,УЧАСТНИКИ!$A$5:$K$1141,5,FALSE)</f>
        <v>#N/A</v>
      </c>
      <c r="F292" s="331"/>
      <c r="G292" s="330"/>
    </row>
    <row r="293" spans="1:7" ht="25.5" customHeight="1" thickBot="1" x14ac:dyDescent="0.3">
      <c r="A293" s="333"/>
      <c r="B293" s="334" t="e">
        <f>VLOOKUP($H293,УЧАСТНИКИ!$A$5:$K$1141,3,FALSE)</f>
        <v>#N/A</v>
      </c>
      <c r="C293" s="335" t="e">
        <f>VLOOKUP($H293,УЧАСТНИКИ!$A$5:$K$1141,4,FALSE)</f>
        <v>#N/A</v>
      </c>
      <c r="D293" s="336" t="e">
        <f>VLOOKUP($H293,УЧАСТНИКИ!$A$5:$K$1141,8,FALSE)</f>
        <v>#N/A</v>
      </c>
      <c r="E293" s="334" t="e">
        <f>VLOOKUP($H293,УЧАСТНИКИ!$A$5:$K$1141,5,FALSE)</f>
        <v>#N/A</v>
      </c>
      <c r="F293" s="346"/>
      <c r="G293" s="339"/>
    </row>
    <row r="294" spans="1:7" ht="25.5" customHeight="1" thickBot="1" x14ac:dyDescent="0.3">
      <c r="A294" s="347" t="s">
        <v>166</v>
      </c>
      <c r="B294" s="347"/>
      <c r="C294" s="348"/>
      <c r="D294" s="309"/>
      <c r="E294" s="310"/>
      <c r="F294" s="311"/>
      <c r="G294" s="314"/>
    </row>
    <row r="295" spans="1:7" ht="25.5" customHeight="1" thickBot="1" x14ac:dyDescent="0.3">
      <c r="A295" s="315" t="s">
        <v>31</v>
      </c>
      <c r="B295" s="316" t="s">
        <v>39</v>
      </c>
      <c r="C295" s="382" t="s">
        <v>171</v>
      </c>
      <c r="D295" s="382" t="s">
        <v>192</v>
      </c>
      <c r="E295" s="316" t="s">
        <v>68</v>
      </c>
      <c r="F295" s="317" t="s">
        <v>8</v>
      </c>
      <c r="G295" s="318" t="s">
        <v>165</v>
      </c>
    </row>
    <row r="296" spans="1:7" ht="25.5" customHeight="1" x14ac:dyDescent="0.25">
      <c r="A296" s="469">
        <v>1</v>
      </c>
      <c r="B296" s="349" t="e">
        <f>VLOOKUP($H296,УЧАСТНИКИ!$A$5:$K$1141,3,FALSE)</f>
        <v>#N/A</v>
      </c>
      <c r="C296" s="350" t="e">
        <f>VLOOKUP($H296,УЧАСТНИКИ!$A$5:$K$1141,4,FALSE)</f>
        <v>#N/A</v>
      </c>
      <c r="D296" s="351" t="e">
        <f>VLOOKUP($H296,УЧАСТНИКИ!$A$5:$K$1141,8,FALSE)</f>
        <v>#N/A</v>
      </c>
      <c r="E296" s="473" t="e">
        <f>VLOOKUP($H296,УЧАСТНИКИ!$A$5:$K$1141,5,FALSE)</f>
        <v>#N/A</v>
      </c>
      <c r="F296" s="476"/>
      <c r="G296" s="479"/>
    </row>
    <row r="297" spans="1:7" ht="25.5" customHeight="1" x14ac:dyDescent="0.25">
      <c r="A297" s="470"/>
      <c r="B297" s="326" t="e">
        <f>VLOOKUP($H297,УЧАСТНИКИ!$A$5:$K$1141,3,FALSE)</f>
        <v>#N/A</v>
      </c>
      <c r="C297" s="327" t="e">
        <f>VLOOKUP($H297,УЧАСТНИКИ!$A$5:$K$1141,4,FALSE)</f>
        <v>#N/A</v>
      </c>
      <c r="D297" s="328" t="e">
        <f>VLOOKUP($H297,УЧАСТНИКИ!$A$5:$K$1141,8,FALSE)</f>
        <v>#N/A</v>
      </c>
      <c r="E297" s="474"/>
      <c r="F297" s="477"/>
      <c r="G297" s="480"/>
    </row>
    <row r="298" spans="1:7" ht="25.5" customHeight="1" x14ac:dyDescent="0.25">
      <c r="A298" s="470"/>
      <c r="B298" s="326" t="e">
        <f>VLOOKUP($H298,УЧАСТНИКИ!$A$5:$K$1141,3,FALSE)</f>
        <v>#N/A</v>
      </c>
      <c r="C298" s="327" t="e">
        <f>VLOOKUP($H298,УЧАСТНИКИ!$A$5:$K$1141,4,FALSE)</f>
        <v>#N/A</v>
      </c>
      <c r="D298" s="328" t="e">
        <f>VLOOKUP($H298,УЧАСТНИКИ!$A$5:$K$1141,8,FALSE)</f>
        <v>#N/A</v>
      </c>
      <c r="E298" s="474"/>
      <c r="F298" s="477"/>
      <c r="G298" s="480"/>
    </row>
    <row r="299" spans="1:7" ht="25.5" customHeight="1" thickBot="1" x14ac:dyDescent="0.3">
      <c r="A299" s="471"/>
      <c r="B299" s="334" t="e">
        <f>VLOOKUP($H299,УЧАСТНИКИ!$A$5:$K$1141,3,FALSE)</f>
        <v>#N/A</v>
      </c>
      <c r="C299" s="335" t="e">
        <f>VLOOKUP($H299,УЧАСТНИКИ!$A$5:$K$1141,4,FALSE)</f>
        <v>#N/A</v>
      </c>
      <c r="D299" s="336" t="e">
        <f>VLOOKUP($H299,УЧАСТНИКИ!$A$5:$K$1141,8,FALSE)</f>
        <v>#N/A</v>
      </c>
      <c r="E299" s="475"/>
      <c r="F299" s="478"/>
      <c r="G299" s="481"/>
    </row>
    <row r="300" spans="1:7" ht="25.5" customHeight="1" x14ac:dyDescent="0.25">
      <c r="A300" s="469">
        <v>2</v>
      </c>
      <c r="B300" s="326" t="e">
        <f>VLOOKUP($H300,УЧАСТНИКИ!$A$5:$K$1141,3,FALSE)</f>
        <v>#N/A</v>
      </c>
      <c r="C300" s="327" t="e">
        <f>VLOOKUP($H300,УЧАСТНИКИ!$A$5:$K$1141,4,FALSE)</f>
        <v>#N/A</v>
      </c>
      <c r="D300" s="328" t="e">
        <f>VLOOKUP($H300,УЧАСТНИКИ!$A$5:$K$1141,8,FALSE)</f>
        <v>#N/A</v>
      </c>
      <c r="E300" s="473" t="e">
        <f>VLOOKUP($H300,УЧАСТНИКИ!$A$5:$K$1141,5,FALSE)</f>
        <v>#N/A</v>
      </c>
      <c r="F300" s="476"/>
      <c r="G300" s="479"/>
    </row>
    <row r="301" spans="1:7" ht="25.5" customHeight="1" x14ac:dyDescent="0.25">
      <c r="A301" s="470"/>
      <c r="B301" s="326" t="e">
        <f>VLOOKUP($H301,УЧАСТНИКИ!$A$5:$K$1141,3,FALSE)</f>
        <v>#N/A</v>
      </c>
      <c r="C301" s="327" t="e">
        <f>VLOOKUP($H301,УЧАСТНИКИ!$A$5:$K$1141,4,FALSE)</f>
        <v>#N/A</v>
      </c>
      <c r="D301" s="328" t="e">
        <f>VLOOKUP($H301,УЧАСТНИКИ!$A$5:$K$1141,8,FALSE)</f>
        <v>#N/A</v>
      </c>
      <c r="E301" s="474"/>
      <c r="F301" s="477"/>
      <c r="G301" s="480"/>
    </row>
    <row r="302" spans="1:7" ht="25.5" customHeight="1" x14ac:dyDescent="0.25">
      <c r="A302" s="470"/>
      <c r="B302" s="326" t="e">
        <f>VLOOKUP($H302,УЧАСТНИКИ!$A$5:$K$1141,3,FALSE)</f>
        <v>#N/A</v>
      </c>
      <c r="C302" s="327" t="e">
        <f>VLOOKUP($H302,УЧАСТНИКИ!$A$5:$K$1141,4,FALSE)</f>
        <v>#N/A</v>
      </c>
      <c r="D302" s="328" t="e">
        <f>VLOOKUP($H302,УЧАСТНИКИ!$A$5:$K$1141,8,FALSE)</f>
        <v>#N/A</v>
      </c>
      <c r="E302" s="474"/>
      <c r="F302" s="477"/>
      <c r="G302" s="480"/>
    </row>
    <row r="303" spans="1:7" ht="25.5" customHeight="1" thickBot="1" x14ac:dyDescent="0.3">
      <c r="A303" s="471"/>
      <c r="B303" s="334" t="e">
        <f>VLOOKUP($H303,УЧАСТНИКИ!$A$5:$K$1141,3,FALSE)</f>
        <v>#N/A</v>
      </c>
      <c r="C303" s="335" t="e">
        <f>VLOOKUP($H303,УЧАСТНИКИ!$A$5:$K$1141,4,FALSE)</f>
        <v>#N/A</v>
      </c>
      <c r="D303" s="336" t="e">
        <f>VLOOKUP($H303,УЧАСТНИКИ!$A$5:$K$1141,8,FALSE)</f>
        <v>#N/A</v>
      </c>
      <c r="E303" s="475"/>
      <c r="F303" s="478"/>
      <c r="G303" s="481"/>
    </row>
    <row r="304" spans="1:7" ht="25.5" customHeight="1" x14ac:dyDescent="0.25">
      <c r="A304" s="469">
        <v>3</v>
      </c>
      <c r="B304" s="326" t="e">
        <f>VLOOKUP($H304,УЧАСТНИКИ!$A$5:$K$1141,3,FALSE)</f>
        <v>#N/A</v>
      </c>
      <c r="C304" s="327" t="e">
        <f>VLOOKUP($H304,УЧАСТНИКИ!$A$5:$K$1141,4,FALSE)</f>
        <v>#N/A</v>
      </c>
      <c r="D304" s="328" t="e">
        <f>VLOOKUP($H304,УЧАСТНИКИ!$A$5:$K$1141,8,FALSE)</f>
        <v>#N/A</v>
      </c>
      <c r="E304" s="473" t="e">
        <f>VLOOKUP($H304,УЧАСТНИКИ!$A$5:$K$1141,5,FALSE)</f>
        <v>#N/A</v>
      </c>
      <c r="F304" s="476"/>
      <c r="G304" s="479"/>
    </row>
    <row r="305" spans="1:7" ht="25.5" customHeight="1" x14ac:dyDescent="0.25">
      <c r="A305" s="470"/>
      <c r="B305" s="326" t="e">
        <f>VLOOKUP($H305,УЧАСТНИКИ!$A$5:$K$1141,3,FALSE)</f>
        <v>#N/A</v>
      </c>
      <c r="C305" s="327" t="e">
        <f>VLOOKUP($H305,УЧАСТНИКИ!$A$5:$K$1141,4,FALSE)</f>
        <v>#N/A</v>
      </c>
      <c r="D305" s="328" t="e">
        <f>VLOOKUP($H305,УЧАСТНИКИ!$A$5:$K$1141,8,FALSE)</f>
        <v>#N/A</v>
      </c>
      <c r="E305" s="474"/>
      <c r="F305" s="477"/>
      <c r="G305" s="480"/>
    </row>
    <row r="306" spans="1:7" ht="25.5" customHeight="1" x14ac:dyDescent="0.25">
      <c r="A306" s="470"/>
      <c r="B306" s="326" t="e">
        <f>VLOOKUP($H306,УЧАСТНИКИ!$A$5:$K$1141,3,FALSE)</f>
        <v>#N/A</v>
      </c>
      <c r="C306" s="327" t="e">
        <f>VLOOKUP($H306,УЧАСТНИКИ!$A$5:$K$1141,4,FALSE)</f>
        <v>#N/A</v>
      </c>
      <c r="D306" s="328" t="e">
        <f>VLOOKUP($H306,УЧАСТНИКИ!$A$5:$K$1141,8,FALSE)</f>
        <v>#N/A</v>
      </c>
      <c r="E306" s="474"/>
      <c r="F306" s="477"/>
      <c r="G306" s="480"/>
    </row>
    <row r="307" spans="1:7" ht="25.5" customHeight="1" thickBot="1" x14ac:dyDescent="0.3">
      <c r="A307" s="471"/>
      <c r="B307" s="334" t="e">
        <f>VLOOKUP($H307,УЧАСТНИКИ!$A$5:$K$1141,3,FALSE)</f>
        <v>#N/A</v>
      </c>
      <c r="C307" s="335" t="e">
        <f>VLOOKUP($H307,УЧАСТНИКИ!$A$5:$K$1141,4,FALSE)</f>
        <v>#N/A</v>
      </c>
      <c r="D307" s="336" t="e">
        <f>VLOOKUP($H307,УЧАСТНИКИ!$A$5:$K$1141,8,FALSE)</f>
        <v>#N/A</v>
      </c>
      <c r="E307" s="475"/>
      <c r="F307" s="478"/>
      <c r="G307" s="481"/>
    </row>
    <row r="308" spans="1:7" ht="25.5" customHeight="1" x14ac:dyDescent="0.25">
      <c r="A308" s="469">
        <v>4</v>
      </c>
      <c r="B308" s="326" t="e">
        <f>VLOOKUP($H308,УЧАСТНИКИ!$A$5:$K$1141,3,FALSE)</f>
        <v>#N/A</v>
      </c>
      <c r="C308" s="327" t="e">
        <f>VLOOKUP($H308,УЧАСТНИКИ!$A$5:$K$1141,4,FALSE)</f>
        <v>#N/A</v>
      </c>
      <c r="D308" s="328" t="e">
        <f>VLOOKUP($H308,УЧАСТНИКИ!$A$5:$K$1141,8,FALSE)</f>
        <v>#N/A</v>
      </c>
      <c r="E308" s="473" t="e">
        <f>VLOOKUP($H308,УЧАСТНИКИ!$A$5:$K$1141,5,FALSE)</f>
        <v>#N/A</v>
      </c>
      <c r="F308" s="476"/>
      <c r="G308" s="479"/>
    </row>
    <row r="309" spans="1:7" ht="25.5" customHeight="1" x14ac:dyDescent="0.25">
      <c r="A309" s="470"/>
      <c r="B309" s="326" t="e">
        <f>VLOOKUP($H309,УЧАСТНИКИ!$A$5:$K$1141,3,FALSE)</f>
        <v>#N/A</v>
      </c>
      <c r="C309" s="327" t="e">
        <f>VLOOKUP($H309,УЧАСТНИКИ!$A$5:$K$1141,4,FALSE)</f>
        <v>#N/A</v>
      </c>
      <c r="D309" s="328" t="e">
        <f>VLOOKUP($H309,УЧАСТНИКИ!$A$5:$K$1141,8,FALSE)</f>
        <v>#N/A</v>
      </c>
      <c r="E309" s="474"/>
      <c r="F309" s="477"/>
      <c r="G309" s="480"/>
    </row>
    <row r="310" spans="1:7" ht="25.5" customHeight="1" x14ac:dyDescent="0.25">
      <c r="A310" s="470"/>
      <c r="B310" s="326" t="e">
        <f>VLOOKUP($H310,УЧАСТНИКИ!$A$5:$K$1141,3,FALSE)</f>
        <v>#N/A</v>
      </c>
      <c r="C310" s="327" t="e">
        <f>VLOOKUP($H310,УЧАСТНИКИ!$A$5:$K$1141,4,FALSE)</f>
        <v>#N/A</v>
      </c>
      <c r="D310" s="328" t="e">
        <f>VLOOKUP($H310,УЧАСТНИКИ!$A$5:$K$1141,8,FALSE)</f>
        <v>#N/A</v>
      </c>
      <c r="E310" s="474"/>
      <c r="F310" s="477"/>
      <c r="G310" s="480"/>
    </row>
    <row r="311" spans="1:7" ht="25.5" customHeight="1" thickBot="1" x14ac:dyDescent="0.3">
      <c r="A311" s="471"/>
      <c r="B311" s="334" t="e">
        <f>VLOOKUP($H311,УЧАСТНИКИ!$A$5:$K$1141,3,FALSE)</f>
        <v>#N/A</v>
      </c>
      <c r="C311" s="335" t="e">
        <f>VLOOKUP($H311,УЧАСТНИКИ!$A$5:$K$1141,4,FALSE)</f>
        <v>#N/A</v>
      </c>
      <c r="D311" s="336" t="e">
        <f>VLOOKUP($H311,УЧАСТНИКИ!$A$5:$K$1141,8,FALSE)</f>
        <v>#N/A</v>
      </c>
      <c r="E311" s="475"/>
      <c r="F311" s="478"/>
      <c r="G311" s="481"/>
    </row>
    <row r="312" spans="1:7" ht="25.5" customHeight="1" x14ac:dyDescent="0.25">
      <c r="A312" s="469">
        <v>5</v>
      </c>
      <c r="B312" s="326" t="e">
        <f>VLOOKUP($H312,УЧАСТНИКИ!$A$5:$K$1141,3,FALSE)</f>
        <v>#N/A</v>
      </c>
      <c r="C312" s="327" t="e">
        <f>VLOOKUP($H312,УЧАСТНИКИ!$A$5:$K$1141,4,FALSE)</f>
        <v>#N/A</v>
      </c>
      <c r="D312" s="328" t="e">
        <f>VLOOKUP($H312,УЧАСТНИКИ!$A$5:$K$1141,8,FALSE)</f>
        <v>#N/A</v>
      </c>
      <c r="E312" s="473" t="e">
        <f>VLOOKUP($H312,УЧАСТНИКИ!$A$5:$K$1141,5,FALSE)</f>
        <v>#N/A</v>
      </c>
      <c r="F312" s="476"/>
      <c r="G312" s="479"/>
    </row>
    <row r="313" spans="1:7" ht="25.5" customHeight="1" x14ac:dyDescent="0.25">
      <c r="A313" s="470"/>
      <c r="B313" s="326" t="e">
        <f>VLOOKUP($H313,УЧАСТНИКИ!$A$5:$K$1141,3,FALSE)</f>
        <v>#N/A</v>
      </c>
      <c r="C313" s="327" t="e">
        <f>VLOOKUP($H313,УЧАСТНИКИ!$A$5:$K$1141,4,FALSE)</f>
        <v>#N/A</v>
      </c>
      <c r="D313" s="328" t="e">
        <f>VLOOKUP($H313,УЧАСТНИКИ!$A$5:$K$1141,8,FALSE)</f>
        <v>#N/A</v>
      </c>
      <c r="E313" s="474"/>
      <c r="F313" s="477"/>
      <c r="G313" s="480"/>
    </row>
    <row r="314" spans="1:7" ht="25.5" customHeight="1" x14ac:dyDescent="0.25">
      <c r="A314" s="470"/>
      <c r="B314" s="326" t="e">
        <f>VLOOKUP($H314,УЧАСТНИКИ!$A$5:$K$1141,3,FALSE)</f>
        <v>#N/A</v>
      </c>
      <c r="C314" s="327" t="e">
        <f>VLOOKUP($H314,УЧАСТНИКИ!$A$5:$K$1141,4,FALSE)</f>
        <v>#N/A</v>
      </c>
      <c r="D314" s="328" t="e">
        <f>VLOOKUP($H314,УЧАСТНИКИ!$A$5:$K$1141,8,FALSE)</f>
        <v>#N/A</v>
      </c>
      <c r="E314" s="474"/>
      <c r="F314" s="477"/>
      <c r="G314" s="480"/>
    </row>
    <row r="315" spans="1:7" ht="25.5" customHeight="1" thickBot="1" x14ac:dyDescent="0.3">
      <c r="A315" s="471"/>
      <c r="B315" s="334" t="e">
        <f>VLOOKUP($H315,УЧАСТНИКИ!$A$5:$K$1141,3,FALSE)</f>
        <v>#N/A</v>
      </c>
      <c r="C315" s="335" t="e">
        <f>VLOOKUP($H315,УЧАСТНИКИ!$A$5:$K$1141,4,FALSE)</f>
        <v>#N/A</v>
      </c>
      <c r="D315" s="336" t="e">
        <f>VLOOKUP($H315,УЧАСТНИКИ!$A$5:$K$1141,8,FALSE)</f>
        <v>#N/A</v>
      </c>
      <c r="E315" s="475"/>
      <c r="F315" s="478"/>
      <c r="G315" s="481"/>
    </row>
    <row r="316" spans="1:7" ht="25.5" customHeight="1" x14ac:dyDescent="0.25">
      <c r="A316" s="469">
        <v>6</v>
      </c>
      <c r="B316" s="326" t="e">
        <f>VLOOKUP($H316,УЧАСТНИКИ!$A$5:$K$1141,3,FALSE)</f>
        <v>#N/A</v>
      </c>
      <c r="C316" s="327" t="e">
        <f>VLOOKUP($H316,УЧАСТНИКИ!$A$5:$K$1141,4,FALSE)</f>
        <v>#N/A</v>
      </c>
      <c r="D316" s="328" t="e">
        <f>VLOOKUP($H316,УЧАСТНИКИ!$A$5:$K$1141,8,FALSE)</f>
        <v>#N/A</v>
      </c>
      <c r="E316" s="473" t="e">
        <f>VLOOKUP($H316,УЧАСТНИКИ!$A$5:$K$1141,5,FALSE)</f>
        <v>#N/A</v>
      </c>
      <c r="F316" s="476"/>
      <c r="G316" s="479"/>
    </row>
    <row r="317" spans="1:7" ht="25.5" customHeight="1" x14ac:dyDescent="0.25">
      <c r="A317" s="470"/>
      <c r="B317" s="326" t="e">
        <f>VLOOKUP($H317,УЧАСТНИКИ!$A$5:$K$1141,3,FALSE)</f>
        <v>#N/A</v>
      </c>
      <c r="C317" s="327" t="e">
        <f>VLOOKUP($H317,УЧАСТНИКИ!$A$5:$K$1141,4,FALSE)</f>
        <v>#N/A</v>
      </c>
      <c r="D317" s="328" t="e">
        <f>VLOOKUP($H317,УЧАСТНИКИ!$A$5:$K$1141,8,FALSE)</f>
        <v>#N/A</v>
      </c>
      <c r="E317" s="474"/>
      <c r="F317" s="477"/>
      <c r="G317" s="480"/>
    </row>
    <row r="318" spans="1:7" ht="25.5" customHeight="1" x14ac:dyDescent="0.25">
      <c r="A318" s="470"/>
      <c r="B318" s="326" t="e">
        <f>VLOOKUP($H318,УЧАСТНИКИ!$A$5:$K$1141,3,FALSE)</f>
        <v>#N/A</v>
      </c>
      <c r="C318" s="327" t="e">
        <f>VLOOKUP($H318,УЧАСТНИКИ!$A$5:$K$1141,4,FALSE)</f>
        <v>#N/A</v>
      </c>
      <c r="D318" s="328" t="e">
        <f>VLOOKUP($H318,УЧАСТНИКИ!$A$5:$K$1141,8,FALSE)</f>
        <v>#N/A</v>
      </c>
      <c r="E318" s="474"/>
      <c r="F318" s="477"/>
      <c r="G318" s="480"/>
    </row>
    <row r="319" spans="1:7" ht="25.5" customHeight="1" thickBot="1" x14ac:dyDescent="0.3">
      <c r="A319" s="471"/>
      <c r="B319" s="334" t="e">
        <f>VLOOKUP($H319,УЧАСТНИКИ!$A$5:$K$1141,3,FALSE)</f>
        <v>#N/A</v>
      </c>
      <c r="C319" s="335" t="e">
        <f>VLOOKUP($H319,УЧАСТНИКИ!$A$5:$K$1141,4,FALSE)</f>
        <v>#N/A</v>
      </c>
      <c r="D319" s="336" t="e">
        <f>VLOOKUP($H319,УЧАСТНИКИ!$A$5:$K$1141,8,FALSE)</f>
        <v>#N/A</v>
      </c>
      <c r="E319" s="475"/>
      <c r="F319" s="478"/>
      <c r="G319" s="481"/>
    </row>
    <row r="320" spans="1:7" ht="25.5" customHeight="1" x14ac:dyDescent="0.25">
      <c r="A320" s="469">
        <v>7</v>
      </c>
      <c r="B320" s="326" t="e">
        <f>VLOOKUP($H320,УЧАСТНИКИ!$A$5:$K$1141,3,FALSE)</f>
        <v>#N/A</v>
      </c>
      <c r="C320" s="327" t="e">
        <f>VLOOKUP($H320,УЧАСТНИКИ!$A$5:$K$1141,4,FALSE)</f>
        <v>#N/A</v>
      </c>
      <c r="D320" s="328" t="e">
        <f>VLOOKUP($H320,УЧАСТНИКИ!$A$5:$K$1141,8,FALSE)</f>
        <v>#N/A</v>
      </c>
      <c r="E320" s="473" t="e">
        <f>VLOOKUP($H320,УЧАСТНИКИ!$A$5:$K$1141,5,FALSE)</f>
        <v>#N/A</v>
      </c>
      <c r="F320" s="476"/>
      <c r="G320" s="479"/>
    </row>
    <row r="321" spans="1:7" ht="25.5" customHeight="1" x14ac:dyDescent="0.25">
      <c r="A321" s="470"/>
      <c r="B321" s="326" t="e">
        <f>VLOOKUP($H321,УЧАСТНИКИ!$A$5:$K$1141,3,FALSE)</f>
        <v>#N/A</v>
      </c>
      <c r="C321" s="327" t="e">
        <f>VLOOKUP($H321,УЧАСТНИКИ!$A$5:$K$1141,4,FALSE)</f>
        <v>#N/A</v>
      </c>
      <c r="D321" s="328" t="e">
        <f>VLOOKUP($H321,УЧАСТНИКИ!$A$5:$K$1141,8,FALSE)</f>
        <v>#N/A</v>
      </c>
      <c r="E321" s="474"/>
      <c r="F321" s="477"/>
      <c r="G321" s="480"/>
    </row>
    <row r="322" spans="1:7" ht="25.5" customHeight="1" x14ac:dyDescent="0.25">
      <c r="A322" s="470"/>
      <c r="B322" s="326" t="e">
        <f>VLOOKUP($H322,УЧАСТНИКИ!$A$5:$K$1141,3,FALSE)</f>
        <v>#N/A</v>
      </c>
      <c r="C322" s="327" t="e">
        <f>VLOOKUP($H322,УЧАСТНИКИ!$A$5:$K$1141,4,FALSE)</f>
        <v>#N/A</v>
      </c>
      <c r="D322" s="328" t="e">
        <f>VLOOKUP($H322,УЧАСТНИКИ!$A$5:$K$1141,8,FALSE)</f>
        <v>#N/A</v>
      </c>
      <c r="E322" s="474"/>
      <c r="F322" s="477"/>
      <c r="G322" s="480"/>
    </row>
    <row r="323" spans="1:7" ht="25.5" customHeight="1" thickBot="1" x14ac:dyDescent="0.3">
      <c r="A323" s="471"/>
      <c r="B323" s="334" t="e">
        <f>VLOOKUP($H323,УЧАСТНИКИ!$A$5:$K$1141,3,FALSE)</f>
        <v>#N/A</v>
      </c>
      <c r="C323" s="335" t="e">
        <f>VLOOKUP($H323,УЧАСТНИКИ!$A$5:$K$1141,4,FALSE)</f>
        <v>#N/A</v>
      </c>
      <c r="D323" s="336" t="e">
        <f>VLOOKUP($H323,УЧАСТНИКИ!$A$5:$K$1141,8,FALSE)</f>
        <v>#N/A</v>
      </c>
      <c r="E323" s="475"/>
      <c r="F323" s="478"/>
      <c r="G323" s="481"/>
    </row>
    <row r="324" spans="1:7" ht="25.5" customHeight="1" x14ac:dyDescent="0.25">
      <c r="A324" s="469">
        <v>8</v>
      </c>
      <c r="B324" s="326" t="e">
        <f>VLOOKUP($H324,УЧАСТНИКИ!$A$5:$K$1141,3,FALSE)</f>
        <v>#N/A</v>
      </c>
      <c r="C324" s="327" t="e">
        <f>VLOOKUP($H324,УЧАСТНИКИ!$A$5:$K$1141,4,FALSE)</f>
        <v>#N/A</v>
      </c>
      <c r="D324" s="328" t="e">
        <f>VLOOKUP($H324,УЧАСТНИКИ!$A$5:$K$1141,8,FALSE)</f>
        <v>#N/A</v>
      </c>
      <c r="E324" s="473" t="e">
        <f>VLOOKUP($H324,УЧАСТНИКИ!$A$5:$K$1141,5,FALSE)</f>
        <v>#N/A</v>
      </c>
      <c r="F324" s="476"/>
      <c r="G324" s="479"/>
    </row>
    <row r="325" spans="1:7" ht="25.5" customHeight="1" x14ac:dyDescent="0.25">
      <c r="A325" s="470"/>
      <c r="B325" s="326" t="e">
        <f>VLOOKUP($H325,УЧАСТНИКИ!$A$5:$K$1141,3,FALSE)</f>
        <v>#N/A</v>
      </c>
      <c r="C325" s="327" t="e">
        <f>VLOOKUP($H325,УЧАСТНИКИ!$A$5:$K$1141,4,FALSE)</f>
        <v>#N/A</v>
      </c>
      <c r="D325" s="328" t="e">
        <f>VLOOKUP($H325,УЧАСТНИКИ!$A$5:$K$1141,8,FALSE)</f>
        <v>#N/A</v>
      </c>
      <c r="E325" s="474"/>
      <c r="F325" s="477"/>
      <c r="G325" s="480"/>
    </row>
    <row r="326" spans="1:7" ht="25.5" customHeight="1" x14ac:dyDescent="0.25">
      <c r="A326" s="470"/>
      <c r="B326" s="326" t="e">
        <f>VLOOKUP($H326,УЧАСТНИКИ!$A$5:$K$1141,3,FALSE)</f>
        <v>#N/A</v>
      </c>
      <c r="C326" s="327" t="e">
        <f>VLOOKUP($H326,УЧАСТНИКИ!$A$5:$K$1141,4,FALSE)</f>
        <v>#N/A</v>
      </c>
      <c r="D326" s="328" t="e">
        <f>VLOOKUP($H326,УЧАСТНИКИ!$A$5:$K$1141,8,FALSE)</f>
        <v>#N/A</v>
      </c>
      <c r="E326" s="474"/>
      <c r="F326" s="477"/>
      <c r="G326" s="480"/>
    </row>
    <row r="327" spans="1:7" ht="25.5" customHeight="1" thickBot="1" x14ac:dyDescent="0.3">
      <c r="A327" s="471"/>
      <c r="B327" s="334" t="e">
        <f>VLOOKUP($H327,УЧАСТНИКИ!$A$5:$K$1141,3,FALSE)</f>
        <v>#N/A</v>
      </c>
      <c r="C327" s="335" t="e">
        <f>VLOOKUP($H327,УЧАСТНИКИ!$A$5:$K$1141,4,FALSE)</f>
        <v>#N/A</v>
      </c>
      <c r="D327" s="336" t="e">
        <f>VLOOKUP($H327,УЧАСТНИКИ!$A$5:$K$1141,8,FALSE)</f>
        <v>#N/A</v>
      </c>
      <c r="E327" s="475"/>
      <c r="F327" s="478"/>
      <c r="G327" s="481"/>
    </row>
    <row r="328" spans="1:7" ht="25.5" customHeight="1" x14ac:dyDescent="0.25">
      <c r="A328" s="469">
        <v>9</v>
      </c>
      <c r="B328" s="326" t="e">
        <f>VLOOKUP($H328,УЧАСТНИКИ!$A$5:$K$1141,3,FALSE)</f>
        <v>#N/A</v>
      </c>
      <c r="C328" s="327" t="e">
        <f>VLOOKUP($H328,УЧАСТНИКИ!$A$5:$K$1141,4,FALSE)</f>
        <v>#N/A</v>
      </c>
      <c r="D328" s="328" t="e">
        <f>VLOOKUP($H328,УЧАСТНИКИ!$A$5:$K$1141,8,FALSE)</f>
        <v>#N/A</v>
      </c>
      <c r="E328" s="473" t="e">
        <f>VLOOKUP($H328,УЧАСТНИКИ!$A$5:$K$1141,5,FALSE)</f>
        <v>#N/A</v>
      </c>
      <c r="F328" s="476"/>
      <c r="G328" s="479"/>
    </row>
    <row r="329" spans="1:7" ht="25.5" customHeight="1" x14ac:dyDescent="0.25">
      <c r="A329" s="470"/>
      <c r="B329" s="326" t="e">
        <f>VLOOKUP($H329,УЧАСТНИКИ!$A$5:$K$1141,3,FALSE)</f>
        <v>#N/A</v>
      </c>
      <c r="C329" s="327" t="e">
        <f>VLOOKUP($H329,УЧАСТНИКИ!$A$5:$K$1141,4,FALSE)</f>
        <v>#N/A</v>
      </c>
      <c r="D329" s="328" t="e">
        <f>VLOOKUP($H329,УЧАСТНИКИ!$A$5:$K$1141,8,FALSE)</f>
        <v>#N/A</v>
      </c>
      <c r="E329" s="474"/>
      <c r="F329" s="477"/>
      <c r="G329" s="480"/>
    </row>
    <row r="330" spans="1:7" ht="25.5" customHeight="1" x14ac:dyDescent="0.25">
      <c r="A330" s="470"/>
      <c r="B330" s="326" t="e">
        <f>VLOOKUP($H330,УЧАСТНИКИ!$A$5:$K$1141,3,FALSE)</f>
        <v>#N/A</v>
      </c>
      <c r="C330" s="327" t="e">
        <f>VLOOKUP($H330,УЧАСТНИКИ!$A$5:$K$1141,4,FALSE)</f>
        <v>#N/A</v>
      </c>
      <c r="D330" s="328" t="e">
        <f>VLOOKUP($H330,УЧАСТНИКИ!$A$5:$K$1141,8,FALSE)</f>
        <v>#N/A</v>
      </c>
      <c r="E330" s="474"/>
      <c r="F330" s="477"/>
      <c r="G330" s="480"/>
    </row>
    <row r="331" spans="1:7" ht="25.5" customHeight="1" thickBot="1" x14ac:dyDescent="0.3">
      <c r="A331" s="471"/>
      <c r="B331" s="334" t="e">
        <f>VLOOKUP($H331,УЧАСТНИКИ!$A$5:$K$1141,3,FALSE)</f>
        <v>#N/A</v>
      </c>
      <c r="C331" s="335" t="e">
        <f>VLOOKUP($H331,УЧАСТНИКИ!$A$5:$K$1141,4,FALSE)</f>
        <v>#N/A</v>
      </c>
      <c r="D331" s="336" t="e">
        <f>VLOOKUP($H331,УЧАСТНИКИ!$A$5:$K$1141,8,FALSE)</f>
        <v>#N/A</v>
      </c>
      <c r="E331" s="475"/>
      <c r="F331" s="478"/>
      <c r="G331" s="481"/>
    </row>
    <row r="332" spans="1:7" ht="25.5" customHeight="1" x14ac:dyDescent="0.25">
      <c r="A332" s="469">
        <v>10</v>
      </c>
      <c r="B332" s="326" t="e">
        <f>VLOOKUP($H332,УЧАСТНИКИ!$A$5:$K$1141,3,FALSE)</f>
        <v>#N/A</v>
      </c>
      <c r="C332" s="327" t="e">
        <f>VLOOKUP($H332,УЧАСТНИКИ!$A$5:$K$1141,4,FALSE)</f>
        <v>#N/A</v>
      </c>
      <c r="D332" s="328" t="e">
        <f>VLOOKUP($H332,УЧАСТНИКИ!$A$5:$K$1141,8,FALSE)</f>
        <v>#N/A</v>
      </c>
      <c r="E332" s="473" t="e">
        <f>VLOOKUP($H332,УЧАСТНИКИ!$A$5:$K$1141,5,FALSE)</f>
        <v>#N/A</v>
      </c>
      <c r="F332" s="476"/>
      <c r="G332" s="479"/>
    </row>
    <row r="333" spans="1:7" ht="25.5" customHeight="1" x14ac:dyDescent="0.25">
      <c r="A333" s="470"/>
      <c r="B333" s="326" t="e">
        <f>VLOOKUP($H333,УЧАСТНИКИ!$A$5:$K$1141,3,FALSE)</f>
        <v>#N/A</v>
      </c>
      <c r="C333" s="327" t="e">
        <f>VLOOKUP($H333,УЧАСТНИКИ!$A$5:$K$1141,4,FALSE)</f>
        <v>#N/A</v>
      </c>
      <c r="D333" s="328" t="e">
        <f>VLOOKUP($H333,УЧАСТНИКИ!$A$5:$K$1141,8,FALSE)</f>
        <v>#N/A</v>
      </c>
      <c r="E333" s="474"/>
      <c r="F333" s="477"/>
      <c r="G333" s="480"/>
    </row>
    <row r="334" spans="1:7" ht="25.5" customHeight="1" x14ac:dyDescent="0.25">
      <c r="A334" s="470"/>
      <c r="B334" s="326" t="e">
        <f>VLOOKUP($H334,УЧАСТНИКИ!$A$5:$K$1141,3,FALSE)</f>
        <v>#N/A</v>
      </c>
      <c r="C334" s="327" t="e">
        <f>VLOOKUP($H334,УЧАСТНИКИ!$A$5:$K$1141,4,FALSE)</f>
        <v>#N/A</v>
      </c>
      <c r="D334" s="328" t="e">
        <f>VLOOKUP($H334,УЧАСТНИКИ!$A$5:$K$1141,8,FALSE)</f>
        <v>#N/A</v>
      </c>
      <c r="E334" s="474"/>
      <c r="F334" s="477"/>
      <c r="G334" s="480"/>
    </row>
    <row r="335" spans="1:7" ht="25.5" customHeight="1" thickBot="1" x14ac:dyDescent="0.3">
      <c r="A335" s="471"/>
      <c r="B335" s="334" t="e">
        <f>VLOOKUP($H335,УЧАСТНИКИ!$A$5:$K$1141,3,FALSE)</f>
        <v>#N/A</v>
      </c>
      <c r="C335" s="335" t="e">
        <f>VLOOKUP($H335,УЧАСТНИКИ!$A$5:$K$1141,4,FALSE)</f>
        <v>#N/A</v>
      </c>
      <c r="D335" s="336" t="e">
        <f>VLOOKUP($H335,УЧАСТНИКИ!$A$5:$K$1141,8,FALSE)</f>
        <v>#N/A</v>
      </c>
      <c r="E335" s="475"/>
      <c r="F335" s="478"/>
      <c r="G335" s="481"/>
    </row>
    <row r="336" spans="1:7" ht="25.5" customHeight="1" x14ac:dyDescent="0.25">
      <c r="A336" s="469">
        <v>11</v>
      </c>
      <c r="B336" s="326" t="e">
        <f>VLOOKUP($H336,УЧАСТНИКИ!$A$5:$K$1141,3,FALSE)</f>
        <v>#N/A</v>
      </c>
      <c r="C336" s="327" t="e">
        <f>VLOOKUP($H336,УЧАСТНИКИ!$A$5:$K$1141,4,FALSE)</f>
        <v>#N/A</v>
      </c>
      <c r="D336" s="328" t="e">
        <f>VLOOKUP($H336,УЧАСТНИКИ!$A$5:$K$1141,8,FALSE)</f>
        <v>#N/A</v>
      </c>
      <c r="E336" s="473" t="e">
        <f>VLOOKUP($H336,УЧАСТНИКИ!$A$5:$K$1141,5,FALSE)</f>
        <v>#N/A</v>
      </c>
      <c r="F336" s="476"/>
      <c r="G336" s="479"/>
    </row>
    <row r="337" spans="1:7" ht="25.5" customHeight="1" x14ac:dyDescent="0.25">
      <c r="A337" s="470"/>
      <c r="B337" s="326" t="e">
        <f>VLOOKUP($H337,УЧАСТНИКИ!$A$5:$K$1141,3,FALSE)</f>
        <v>#N/A</v>
      </c>
      <c r="C337" s="327" t="e">
        <f>VLOOKUP($H337,УЧАСТНИКИ!$A$5:$K$1141,4,FALSE)</f>
        <v>#N/A</v>
      </c>
      <c r="D337" s="328" t="e">
        <f>VLOOKUP($H337,УЧАСТНИКИ!$A$5:$K$1141,8,FALSE)</f>
        <v>#N/A</v>
      </c>
      <c r="E337" s="474"/>
      <c r="F337" s="477"/>
      <c r="G337" s="480"/>
    </row>
    <row r="338" spans="1:7" ht="25.5" customHeight="1" x14ac:dyDescent="0.25">
      <c r="A338" s="470"/>
      <c r="B338" s="326" t="e">
        <f>VLOOKUP($H338,УЧАСТНИКИ!$A$5:$K$1141,3,FALSE)</f>
        <v>#N/A</v>
      </c>
      <c r="C338" s="327" t="e">
        <f>VLOOKUP($H338,УЧАСТНИКИ!$A$5:$K$1141,4,FALSE)</f>
        <v>#N/A</v>
      </c>
      <c r="D338" s="328" t="e">
        <f>VLOOKUP($H338,УЧАСТНИКИ!$A$5:$K$1141,8,FALSE)</f>
        <v>#N/A</v>
      </c>
      <c r="E338" s="474"/>
      <c r="F338" s="477"/>
      <c r="G338" s="480"/>
    </row>
    <row r="339" spans="1:7" ht="25.5" customHeight="1" thickBot="1" x14ac:dyDescent="0.3">
      <c r="A339" s="471"/>
      <c r="B339" s="334" t="e">
        <f>VLOOKUP($H339,УЧАСТНИКИ!$A$5:$K$1141,3,FALSE)</f>
        <v>#N/A</v>
      </c>
      <c r="C339" s="335" t="e">
        <f>VLOOKUP($H339,УЧАСТНИКИ!$A$5:$K$1141,4,FALSE)</f>
        <v>#N/A</v>
      </c>
      <c r="D339" s="336" t="e">
        <f>VLOOKUP($H339,УЧАСТНИКИ!$A$5:$K$1141,8,FALSE)</f>
        <v>#N/A</v>
      </c>
      <c r="E339" s="475"/>
      <c r="F339" s="478"/>
      <c r="G339" s="481"/>
    </row>
    <row r="340" spans="1:7" ht="25.5" customHeight="1" x14ac:dyDescent="0.25">
      <c r="A340" s="469">
        <v>12</v>
      </c>
      <c r="B340" s="326" t="e">
        <f>VLOOKUP($H340,УЧАСТНИКИ!$A$5:$K$1141,3,FALSE)</f>
        <v>#N/A</v>
      </c>
      <c r="C340" s="327" t="e">
        <f>VLOOKUP($H340,УЧАСТНИКИ!$A$5:$K$1141,4,FALSE)</f>
        <v>#N/A</v>
      </c>
      <c r="D340" s="328" t="e">
        <f>VLOOKUP($H340,УЧАСТНИКИ!$A$5:$K$1141,8,FALSE)</f>
        <v>#N/A</v>
      </c>
      <c r="E340" s="473" t="e">
        <f>VLOOKUP($H340,УЧАСТНИКИ!$A$5:$K$1141,5,FALSE)</f>
        <v>#N/A</v>
      </c>
      <c r="F340" s="476"/>
      <c r="G340" s="479"/>
    </row>
    <row r="341" spans="1:7" ht="25.5" customHeight="1" x14ac:dyDescent="0.25">
      <c r="A341" s="470"/>
      <c r="B341" s="326" t="e">
        <f>VLOOKUP($H341,УЧАСТНИКИ!$A$5:$K$1141,3,FALSE)</f>
        <v>#N/A</v>
      </c>
      <c r="C341" s="327" t="e">
        <f>VLOOKUP($H341,УЧАСТНИКИ!$A$5:$K$1141,4,FALSE)</f>
        <v>#N/A</v>
      </c>
      <c r="D341" s="328" t="e">
        <f>VLOOKUP($H341,УЧАСТНИКИ!$A$5:$K$1141,8,FALSE)</f>
        <v>#N/A</v>
      </c>
      <c r="E341" s="474"/>
      <c r="F341" s="477"/>
      <c r="G341" s="480"/>
    </row>
    <row r="342" spans="1:7" ht="25.5" customHeight="1" x14ac:dyDescent="0.25">
      <c r="A342" s="470"/>
      <c r="B342" s="326" t="e">
        <f>VLOOKUP($H342,УЧАСТНИКИ!$A$5:$K$1141,3,FALSE)</f>
        <v>#N/A</v>
      </c>
      <c r="C342" s="327" t="e">
        <f>VLOOKUP($H342,УЧАСТНИКИ!$A$5:$K$1141,4,FALSE)</f>
        <v>#N/A</v>
      </c>
      <c r="D342" s="328" t="e">
        <f>VLOOKUP($H342,УЧАСТНИКИ!$A$5:$K$1141,8,FALSE)</f>
        <v>#N/A</v>
      </c>
      <c r="E342" s="474"/>
      <c r="F342" s="477"/>
      <c r="G342" s="480"/>
    </row>
    <row r="343" spans="1:7" ht="13.8" thickBot="1" x14ac:dyDescent="0.3">
      <c r="A343" s="471"/>
      <c r="B343" s="334" t="e">
        <f>VLOOKUP($H343,УЧАСТНИКИ!$A$5:$K$1141,3,FALSE)</f>
        <v>#N/A</v>
      </c>
      <c r="C343" s="335" t="e">
        <f>VLOOKUP($H343,УЧАСТНИКИ!$A$5:$K$1141,4,FALSE)</f>
        <v>#N/A</v>
      </c>
      <c r="D343" s="336" t="e">
        <f>VLOOKUP($H343,УЧАСТНИКИ!$A$5:$K$1141,8,FALSE)</f>
        <v>#N/A</v>
      </c>
      <c r="E343" s="475"/>
      <c r="F343" s="478"/>
      <c r="G343" s="481"/>
    </row>
    <row r="344" spans="1:7" x14ac:dyDescent="0.25">
      <c r="A344" s="352"/>
      <c r="B344" s="352"/>
      <c r="C344" s="352"/>
      <c r="D344" s="352"/>
      <c r="E344" s="353"/>
      <c r="F344" s="352"/>
      <c r="G344" s="352"/>
    </row>
    <row r="345" spans="1:7" x14ac:dyDescent="0.25">
      <c r="A345" s="352"/>
      <c r="B345" s="352"/>
      <c r="C345" s="352"/>
      <c r="D345" s="352"/>
      <c r="E345" s="353"/>
      <c r="F345" s="352"/>
      <c r="G345" s="352"/>
    </row>
    <row r="346" spans="1:7" x14ac:dyDescent="0.25">
      <c r="A346" s="352"/>
      <c r="B346" s="352"/>
      <c r="C346" s="352"/>
      <c r="D346" s="352"/>
      <c r="E346" s="353"/>
      <c r="F346" s="352"/>
      <c r="G346" s="352"/>
    </row>
    <row r="347" spans="1:7" ht="13.8" x14ac:dyDescent="0.25">
      <c r="A347" s="352"/>
      <c r="B347" s="467" t="s">
        <v>93</v>
      </c>
      <c r="C347" s="467"/>
      <c r="D347" s="467"/>
      <c r="E347" s="354"/>
      <c r="F347" s="472" t="s">
        <v>185</v>
      </c>
      <c r="G347" s="472"/>
    </row>
    <row r="348" spans="1:7" ht="13.8" x14ac:dyDescent="0.25">
      <c r="A348" s="352"/>
      <c r="B348" s="472" t="s">
        <v>191</v>
      </c>
      <c r="C348" s="472"/>
      <c r="D348" s="472"/>
      <c r="E348" s="354"/>
      <c r="F348" s="467" t="s">
        <v>186</v>
      </c>
      <c r="G348" s="467"/>
    </row>
    <row r="349" spans="1:7" ht="13.8" x14ac:dyDescent="0.25">
      <c r="A349" s="352"/>
      <c r="B349" s="355"/>
      <c r="C349" s="355"/>
      <c r="D349" s="355"/>
      <c r="E349" s="354"/>
      <c r="F349" s="355"/>
      <c r="G349" s="355"/>
    </row>
    <row r="350" spans="1:7" ht="13.8" x14ac:dyDescent="0.25">
      <c r="A350" s="352"/>
      <c r="B350" s="467" t="s">
        <v>162</v>
      </c>
      <c r="C350" s="467"/>
      <c r="D350" s="467"/>
      <c r="E350" s="354"/>
      <c r="F350" s="467" t="s">
        <v>163</v>
      </c>
      <c r="G350" s="467"/>
    </row>
    <row r="351" spans="1:7" ht="13.8" x14ac:dyDescent="0.25">
      <c r="A351" s="352"/>
      <c r="B351" s="467" t="s">
        <v>184</v>
      </c>
      <c r="C351" s="467"/>
      <c r="D351" s="467"/>
      <c r="E351" s="354"/>
      <c r="F351" s="467" t="s">
        <v>159</v>
      </c>
      <c r="G351" s="467"/>
    </row>
    <row r="352" spans="1:7" ht="13.8" x14ac:dyDescent="0.25">
      <c r="A352" s="352"/>
      <c r="B352" s="355"/>
      <c r="C352" s="355"/>
      <c r="D352" s="355"/>
      <c r="E352" s="354"/>
      <c r="F352" s="355"/>
      <c r="G352" s="355"/>
    </row>
    <row r="353" spans="1:7" x14ac:dyDescent="0.25">
      <c r="A353" s="352"/>
      <c r="B353" s="352"/>
      <c r="C353" s="352"/>
      <c r="D353" s="352"/>
      <c r="E353" s="353"/>
      <c r="F353" s="352"/>
      <c r="G353" s="352"/>
    </row>
    <row r="354" spans="1:7" x14ac:dyDescent="0.25">
      <c r="A354" s="352"/>
      <c r="B354" s="352"/>
      <c r="C354" s="352"/>
      <c r="D354" s="352"/>
      <c r="E354" s="353"/>
      <c r="F354" s="352"/>
      <c r="G354" s="352"/>
    </row>
  </sheetData>
  <mergeCells count="119">
    <mergeCell ref="A277:G277"/>
    <mergeCell ref="A285:G285"/>
    <mergeCell ref="A178:G178"/>
    <mergeCell ref="A144:G144"/>
    <mergeCell ref="A224:G224"/>
    <mergeCell ref="K255:Q255"/>
    <mergeCell ref="A247:G247"/>
    <mergeCell ref="A256:G256"/>
    <mergeCell ref="A264:G264"/>
    <mergeCell ref="A270:G270"/>
    <mergeCell ref="K250:Q250"/>
    <mergeCell ref="K251:Q251"/>
    <mergeCell ref="K252:Q252"/>
    <mergeCell ref="K253:Q253"/>
    <mergeCell ref="K254:Q254"/>
    <mergeCell ref="K210:Q210"/>
    <mergeCell ref="K211:Q211"/>
    <mergeCell ref="K212:Q212"/>
    <mergeCell ref="K213:Q213"/>
    <mergeCell ref="K214:Q214"/>
    <mergeCell ref="L182:R182"/>
    <mergeCell ref="L183:R183"/>
    <mergeCell ref="L184:R184"/>
    <mergeCell ref="L185:R185"/>
    <mergeCell ref="K209:Q209"/>
    <mergeCell ref="L150:R150"/>
    <mergeCell ref="L151:R151"/>
    <mergeCell ref="L152:R152"/>
    <mergeCell ref="L180:R180"/>
    <mergeCell ref="L181:R181"/>
    <mergeCell ref="K113:Q113"/>
    <mergeCell ref="K114:Q114"/>
    <mergeCell ref="L147:R147"/>
    <mergeCell ref="L148:R148"/>
    <mergeCell ref="L149:R149"/>
    <mergeCell ref="K22:Q22"/>
    <mergeCell ref="K109:Q109"/>
    <mergeCell ref="K110:Q110"/>
    <mergeCell ref="K111:Q111"/>
    <mergeCell ref="K112:Q112"/>
    <mergeCell ref="A15:G15"/>
    <mergeCell ref="K18:Q18"/>
    <mergeCell ref="K19:Q19"/>
    <mergeCell ref="K20:Q20"/>
    <mergeCell ref="K21:Q21"/>
    <mergeCell ref="A6:G6"/>
    <mergeCell ref="A9:G9"/>
    <mergeCell ref="A10:G10"/>
    <mergeCell ref="A12:B12"/>
    <mergeCell ref="A206:G206"/>
    <mergeCell ref="A1:G1"/>
    <mergeCell ref="A2:G2"/>
    <mergeCell ref="A3:G3"/>
    <mergeCell ref="A4:G4"/>
    <mergeCell ref="A5:G5"/>
    <mergeCell ref="A7:G7"/>
    <mergeCell ref="A11:G11"/>
    <mergeCell ref="A13:B13"/>
    <mergeCell ref="A103:B103"/>
    <mergeCell ref="E296:E299"/>
    <mergeCell ref="F296:F299"/>
    <mergeCell ref="G296:G299"/>
    <mergeCell ref="A300:A303"/>
    <mergeCell ref="E300:E303"/>
    <mergeCell ref="F300:F303"/>
    <mergeCell ref="G300:G303"/>
    <mergeCell ref="A304:A307"/>
    <mergeCell ref="E304:E307"/>
    <mergeCell ref="F304:F307"/>
    <mergeCell ref="G304:G307"/>
    <mergeCell ref="A308:A311"/>
    <mergeCell ref="E308:E311"/>
    <mergeCell ref="F308:F311"/>
    <mergeCell ref="G308:G311"/>
    <mergeCell ref="A312:A315"/>
    <mergeCell ref="E312:E315"/>
    <mergeCell ref="F312:F315"/>
    <mergeCell ref="G312:G315"/>
    <mergeCell ref="A316:A319"/>
    <mergeCell ref="E316:E319"/>
    <mergeCell ref="F316:F319"/>
    <mergeCell ref="G316:G319"/>
    <mergeCell ref="G340:G343"/>
    <mergeCell ref="A320:A323"/>
    <mergeCell ref="E320:E323"/>
    <mergeCell ref="F320:F323"/>
    <mergeCell ref="G320:G323"/>
    <mergeCell ref="A324:A327"/>
    <mergeCell ref="E324:E327"/>
    <mergeCell ref="F324:F327"/>
    <mergeCell ref="G324:G327"/>
    <mergeCell ref="A328:A331"/>
    <mergeCell ref="E328:E331"/>
    <mergeCell ref="F328:F331"/>
    <mergeCell ref="G328:G331"/>
    <mergeCell ref="B351:D351"/>
    <mergeCell ref="F351:G351"/>
    <mergeCell ref="A142:B142"/>
    <mergeCell ref="A176:B176"/>
    <mergeCell ref="A204:B204"/>
    <mergeCell ref="A222:B222"/>
    <mergeCell ref="A296:A299"/>
    <mergeCell ref="B347:D347"/>
    <mergeCell ref="F347:G347"/>
    <mergeCell ref="B350:D350"/>
    <mergeCell ref="F350:G350"/>
    <mergeCell ref="B348:D348"/>
    <mergeCell ref="F348:G348"/>
    <mergeCell ref="A336:A339"/>
    <mergeCell ref="E336:E339"/>
    <mergeCell ref="F336:F339"/>
    <mergeCell ref="A332:A335"/>
    <mergeCell ref="E332:E335"/>
    <mergeCell ref="F332:F335"/>
    <mergeCell ref="G332:G335"/>
    <mergeCell ref="G336:G339"/>
    <mergeCell ref="A340:A343"/>
    <mergeCell ref="E340:E343"/>
    <mergeCell ref="F340:F343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120" orientation="portrait" vertic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rgb="FFFFFF00"/>
  </sheetPr>
  <dimension ref="A1:AU1280"/>
  <sheetViews>
    <sheetView workbookViewId="0">
      <selection activeCell="D22" sqref="D22"/>
    </sheetView>
  </sheetViews>
  <sheetFormatPr defaultColWidth="9.109375" defaultRowHeight="13.2" x14ac:dyDescent="0.25"/>
  <cols>
    <col min="1" max="1" width="3.88671875" style="12" customWidth="1"/>
    <col min="2" max="2" width="23.109375" style="12" customWidth="1"/>
    <col min="3" max="3" width="8.109375" style="12" customWidth="1"/>
    <col min="4" max="4" width="32.886718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" style="12" customWidth="1"/>
    <col min="17" max="16384" width="9.109375" style="12"/>
  </cols>
  <sheetData>
    <row r="1" spans="1:39" s="22" customFormat="1" x14ac:dyDescent="0.25">
      <c r="A1" s="493" t="s">
        <v>152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200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x14ac:dyDescent="0.25">
      <c r="A2" s="493" t="s">
        <v>153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200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</row>
    <row r="3" spans="1:39" s="22" customFormat="1" ht="13.8" x14ac:dyDescent="0.25">
      <c r="A3" s="494" t="s">
        <v>67</v>
      </c>
      <c r="B3" s="494"/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ht="15" customHeight="1" x14ac:dyDescent="0.25">
      <c r="A4" s="497" t="s">
        <v>154</v>
      </c>
      <c r="B4" s="497"/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7"/>
      <c r="P4" s="205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</row>
    <row r="5" spans="1:39" s="22" customFormat="1" ht="15" customHeight="1" x14ac:dyDescent="0.25">
      <c r="A5" s="498" t="s">
        <v>155</v>
      </c>
      <c r="B5" s="498"/>
      <c r="C5" s="498"/>
      <c r="D5" s="498"/>
      <c r="E5" s="498"/>
      <c r="F5" s="498"/>
      <c r="G5" s="498"/>
      <c r="H5" s="498"/>
      <c r="I5" s="498"/>
      <c r="J5" s="498"/>
      <c r="K5" s="498"/>
      <c r="L5" s="498"/>
      <c r="M5" s="498"/>
      <c r="N5" s="498"/>
      <c r="O5" s="498"/>
      <c r="P5" s="143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</row>
    <row r="6" spans="1:39" s="22" customFormat="1" x14ac:dyDescent="0.25">
      <c r="A6" s="45"/>
      <c r="B6" s="44"/>
      <c r="C6" s="9"/>
      <c r="D6" s="2"/>
      <c r="F6" s="79"/>
      <c r="H6" s="79"/>
      <c r="I6" s="79"/>
      <c r="J6" s="79"/>
      <c r="K6" s="79"/>
      <c r="L6" s="79"/>
      <c r="M6" s="79"/>
      <c r="Q6" s="79"/>
      <c r="R6" s="79"/>
      <c r="S6" s="79"/>
      <c r="T6" s="79"/>
    </row>
    <row r="7" spans="1:39" s="22" customFormat="1" ht="13.8" x14ac:dyDescent="0.25">
      <c r="A7" s="77" t="s">
        <v>37</v>
      </c>
      <c r="B7" s="77"/>
      <c r="C7" s="9"/>
      <c r="D7" s="2"/>
      <c r="E7" s="544"/>
      <c r="F7" s="544"/>
      <c r="G7" s="544"/>
      <c r="H7" s="544"/>
      <c r="I7" s="544"/>
      <c r="J7" s="544"/>
      <c r="K7" s="544"/>
      <c r="L7" s="544"/>
      <c r="M7" s="78"/>
      <c r="N7" s="197" t="e">
        <f>d_2</f>
        <v>#REF!</v>
      </c>
      <c r="O7" s="46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</row>
    <row r="8" spans="1:39" s="22" customFormat="1" ht="12.75" customHeight="1" x14ac:dyDescent="0.25">
      <c r="A8" s="6" t="e">
        <f>d_4</f>
        <v>#REF!</v>
      </c>
      <c r="B8" s="12"/>
      <c r="C8" s="9"/>
      <c r="D8" s="2"/>
      <c r="H8" s="184" t="s">
        <v>151</v>
      </c>
      <c r="J8" s="89"/>
      <c r="K8" s="89"/>
      <c r="L8" s="18"/>
      <c r="M8" s="18"/>
      <c r="N8" s="18"/>
      <c r="O8" s="18"/>
      <c r="P8" s="198" t="s">
        <v>92</v>
      </c>
      <c r="V8" s="59"/>
      <c r="W8" s="5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9" ht="16.5" customHeight="1" x14ac:dyDescent="0.25">
      <c r="A9" s="565" t="s">
        <v>45</v>
      </c>
      <c r="B9" s="563" t="s">
        <v>76</v>
      </c>
      <c r="C9" s="563" t="s">
        <v>43</v>
      </c>
      <c r="D9" s="563" t="s">
        <v>68</v>
      </c>
      <c r="E9" s="563" t="s">
        <v>16</v>
      </c>
      <c r="F9" s="569" t="s">
        <v>5</v>
      </c>
      <c r="G9" s="569"/>
      <c r="H9" s="569"/>
      <c r="I9" s="570" t="s">
        <v>6</v>
      </c>
      <c r="J9" s="569" t="s">
        <v>86</v>
      </c>
      <c r="K9" s="569"/>
      <c r="L9" s="570" t="s">
        <v>6</v>
      </c>
      <c r="M9" s="80"/>
      <c r="N9" s="563" t="s">
        <v>17</v>
      </c>
      <c r="O9" s="567" t="s">
        <v>31</v>
      </c>
      <c r="P9" s="567" t="s">
        <v>18</v>
      </c>
    </row>
    <row r="10" spans="1:39" ht="25.5" customHeight="1" x14ac:dyDescent="0.25">
      <c r="A10" s="566"/>
      <c r="B10" s="564"/>
      <c r="C10" s="564"/>
      <c r="D10" s="564"/>
      <c r="E10" s="564"/>
      <c r="F10" s="80">
        <v>1</v>
      </c>
      <c r="G10" s="80">
        <v>2</v>
      </c>
      <c r="H10" s="80">
        <v>3</v>
      </c>
      <c r="I10" s="570"/>
      <c r="J10" s="80">
        <v>4</v>
      </c>
      <c r="K10" s="80">
        <v>5</v>
      </c>
      <c r="L10" s="570"/>
      <c r="M10" s="80">
        <v>6</v>
      </c>
      <c r="N10" s="564"/>
      <c r="O10" s="568"/>
      <c r="P10" s="568"/>
    </row>
    <row r="11" spans="1:39" ht="17.25" customHeight="1" x14ac:dyDescent="0.25">
      <c r="A11" s="199" t="s">
        <v>19</v>
      </c>
      <c r="B11" s="177" t="e">
        <f>VLOOKUP($E11,УЧАСТНИКИ!$A$5:$K$1141,3,FALSE)</f>
        <v>#N/A</v>
      </c>
      <c r="C11" s="192" t="e">
        <f>VLOOKUP($E11,УЧАСТНИКИ!$A$5:$K$1141,4,FALSE)</f>
        <v>#N/A</v>
      </c>
      <c r="D11" s="177" t="e">
        <f>VLOOKUP($E11,УЧАСТНИКИ!$A$5:$K$1141,5,FALSE)</f>
        <v>#N/A</v>
      </c>
      <c r="E11" s="109"/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17.25" customHeight="1" x14ac:dyDescent="0.25">
      <c r="A12" s="199" t="s">
        <v>20</v>
      </c>
      <c r="B12" s="177" t="e">
        <f>VLOOKUP($E12,УЧАСТНИКИ!$A$5:$K$1141,3,FALSE)</f>
        <v>#N/A</v>
      </c>
      <c r="C12" s="192" t="e">
        <f>VLOOKUP($E12,УЧАСТНИКИ!$A$5:$K$1141,4,FALSE)</f>
        <v>#N/A</v>
      </c>
      <c r="D12" s="177" t="e">
        <f>VLOOKUP($E12,УЧАСТНИКИ!$A$5:$K$1141,5,FALSE)</f>
        <v>#N/A</v>
      </c>
      <c r="E12" s="109"/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17.25" customHeight="1" x14ac:dyDescent="0.25">
      <c r="A13" s="199" t="s">
        <v>21</v>
      </c>
      <c r="B13" s="177" t="e">
        <f>VLOOKUP($E13,УЧАСТНИКИ!$A$5:$K$1141,3,FALSE)</f>
        <v>#N/A</v>
      </c>
      <c r="C13" s="192" t="e">
        <f>VLOOKUP($E13,УЧАСТНИКИ!$A$5:$K$1141,4,FALSE)</f>
        <v>#N/A</v>
      </c>
      <c r="D13" s="177" t="e">
        <f>VLOOKUP($E13,УЧАСТНИКИ!$A$5:$K$1141,5,FALSE)</f>
        <v>#N/A</v>
      </c>
      <c r="E13" s="109"/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17.25" customHeight="1" x14ac:dyDescent="0.25">
      <c r="A14" s="199" t="s">
        <v>22</v>
      </c>
      <c r="B14" s="177" t="e">
        <f>VLOOKUP($E14,УЧАСТНИКИ!$A$5:$K$1141,3,FALSE)</f>
        <v>#N/A</v>
      </c>
      <c r="C14" s="192" t="e">
        <f>VLOOKUP($E14,УЧАСТНИКИ!$A$5:$K$1141,4,FALSE)</f>
        <v>#N/A</v>
      </c>
      <c r="D14" s="177" t="e">
        <f>VLOOKUP($E14,УЧАСТНИКИ!$A$5:$K$1141,5,FALSE)</f>
        <v>#N/A</v>
      </c>
      <c r="E14" s="109"/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17.25" customHeight="1" x14ac:dyDescent="0.25">
      <c r="A15" s="199" t="s">
        <v>23</v>
      </c>
      <c r="B15" s="177" t="e">
        <f>VLOOKUP($E15,УЧАСТНИКИ!$A$5:$K$1141,3,FALSE)</f>
        <v>#N/A</v>
      </c>
      <c r="C15" s="192" t="e">
        <f>VLOOKUP($E15,УЧАСТНИКИ!$A$5:$K$1141,4,FALSE)</f>
        <v>#N/A</v>
      </c>
      <c r="D15" s="177" t="e">
        <f>VLOOKUP($E15,УЧАСТНИКИ!$A$5:$K$1141,5,FALSE)</f>
        <v>#N/A</v>
      </c>
      <c r="E15" s="109"/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17.25" customHeight="1" x14ac:dyDescent="0.25">
      <c r="A16" s="199" t="s">
        <v>24</v>
      </c>
      <c r="B16" s="177" t="str">
        <f>VLOOKUP($E16,УЧАСТНИКИ!$A$5:$K$1141,3,FALSE)</f>
        <v>Некипелова Марина Петровна</v>
      </c>
      <c r="C16" s="192" t="str">
        <f>VLOOKUP($E16,УЧАСТНИКИ!$A$5:$K$1141,4,FALSE)</f>
        <v>60 и ст</v>
      </c>
      <c r="D16" s="177" t="str">
        <f>VLOOKUP($E16,УЧАСТНИКИ!$A$5:$K$1141,5,FALSE)</f>
        <v>Шушенский район</v>
      </c>
      <c r="E16" s="144" t="s">
        <v>150</v>
      </c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17.25" customHeight="1" x14ac:dyDescent="0.25">
      <c r="A17" s="199" t="s">
        <v>25</v>
      </c>
      <c r="B17" s="177" t="e">
        <f>VLOOKUP($E17,УЧАСТНИКИ!$A$5:$K$1141,3,FALSE)</f>
        <v>#N/A</v>
      </c>
      <c r="C17" s="192" t="e">
        <f>VLOOKUP($E17,УЧАСТНИКИ!$A$5:$K$1141,4,FALSE)</f>
        <v>#N/A</v>
      </c>
      <c r="D17" s="177" t="e">
        <f>VLOOKUP($E17,УЧАСТНИКИ!$A$5:$K$1141,5,FALSE)</f>
        <v>#N/A</v>
      </c>
      <c r="E17" s="109"/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17.25" customHeight="1" x14ac:dyDescent="0.25">
      <c r="A18" s="199" t="s">
        <v>57</v>
      </c>
      <c r="B18" s="177" t="e">
        <f>VLOOKUP($E18,УЧАСТНИКИ!$A$5:$K$1141,3,FALSE)</f>
        <v>#N/A</v>
      </c>
      <c r="C18" s="192" t="e">
        <f>VLOOKUP($E18,УЧАСТНИКИ!$A$5:$K$1141,4,FALSE)</f>
        <v>#N/A</v>
      </c>
      <c r="D18" s="177" t="e">
        <f>VLOOKUP($E18,УЧАСТНИКИ!$A$5:$K$1141,5,FALSE)</f>
        <v>#N/A</v>
      </c>
      <c r="E18" s="109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17.25" customHeight="1" x14ac:dyDescent="0.25">
      <c r="A19" s="199" t="s">
        <v>63</v>
      </c>
      <c r="B19" s="177" t="e">
        <f>VLOOKUP($E19,УЧАСТНИКИ!$A$5:$K$1141,3,FALSE)</f>
        <v>#N/A</v>
      </c>
      <c r="C19" s="192" t="e">
        <f>VLOOKUP($E19,УЧАСТНИКИ!$A$5:$K$1141,4,FALSE)</f>
        <v>#N/A</v>
      </c>
      <c r="D19" s="177" t="e">
        <f>VLOOKUP($E19,УЧАСТНИКИ!$A$5:$K$1141,5,FALSE)</f>
        <v>#N/A</v>
      </c>
      <c r="E19" s="14"/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47" ht="17.25" customHeight="1" x14ac:dyDescent="0.25">
      <c r="A20" s="199" t="s">
        <v>62</v>
      </c>
      <c r="B20" s="177" t="e">
        <f>VLOOKUP($E20,УЧАСТНИКИ!$A$5:$K$1141,3,FALSE)</f>
        <v>#N/A</v>
      </c>
      <c r="C20" s="192" t="e">
        <f>VLOOKUP($E20,УЧАСТНИКИ!$A$5:$K$1141,4,FALSE)</f>
        <v>#N/A</v>
      </c>
      <c r="D20" s="177" t="e">
        <f>VLOOKUP($E20,УЧАСТНИКИ!$A$5:$K$1141,5,FALSE)</f>
        <v>#N/A</v>
      </c>
      <c r="E20" s="14"/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47" ht="17.25" customHeight="1" x14ac:dyDescent="0.25">
      <c r="A21" s="199" t="s">
        <v>61</v>
      </c>
      <c r="B21" s="177" t="e">
        <f>VLOOKUP($E21,УЧАСТНИКИ!$A$5:$K$1141,3,FALSE)</f>
        <v>#N/A</v>
      </c>
      <c r="C21" s="192" t="e">
        <f>VLOOKUP($E21,УЧАСТНИКИ!$A$5:$K$1141,4,FALSE)</f>
        <v>#N/A</v>
      </c>
      <c r="D21" s="177" t="e">
        <f>VLOOKUP($E21,УЧАСТНИКИ!$A$5:$K$1141,5,FALSE)</f>
        <v>#N/A</v>
      </c>
      <c r="E21" s="14"/>
      <c r="F21" s="14"/>
      <c r="G21" s="14"/>
      <c r="H21" s="14"/>
      <c r="I21" s="14"/>
      <c r="J21" s="10"/>
      <c r="K21" s="15"/>
      <c r="L21" s="15"/>
      <c r="M21" s="15"/>
      <c r="N21" s="15"/>
      <c r="O21" s="15"/>
      <c r="P21" s="11"/>
      <c r="Q21" s="61"/>
      <c r="R21" s="61"/>
    </row>
    <row r="22" spans="1:47" ht="17.25" customHeight="1" x14ac:dyDescent="0.25">
      <c r="A22" s="199" t="s">
        <v>60</v>
      </c>
      <c r="B22" s="177" t="e">
        <f>VLOOKUP($E22,УЧАСТНИКИ!$A$5:$K$1141,3,FALSE)</f>
        <v>#N/A</v>
      </c>
      <c r="C22" s="192" t="e">
        <f>VLOOKUP($E22,УЧАСТНИКИ!$A$5:$K$1141,4,FALSE)</f>
        <v>#N/A</v>
      </c>
      <c r="D22" s="177" t="e">
        <f>VLOOKUP($E22,УЧАСТНИКИ!$A$5:$K$1141,5,FALSE)</f>
        <v>#N/A</v>
      </c>
      <c r="E22" s="14"/>
      <c r="F22" s="14"/>
      <c r="G22" s="14"/>
      <c r="H22" s="14"/>
      <c r="I22" s="14"/>
      <c r="J22" s="10"/>
      <c r="K22" s="15"/>
      <c r="L22" s="15"/>
      <c r="M22" s="15"/>
      <c r="N22" s="15"/>
      <c r="O22" s="15"/>
      <c r="P22" s="11"/>
      <c r="Q22" s="61"/>
      <c r="R22" s="61"/>
    </row>
    <row r="23" spans="1:47" ht="17.25" customHeight="1" x14ac:dyDescent="0.25">
      <c r="A23" s="199"/>
      <c r="B23" s="177"/>
      <c r="C23" s="192"/>
      <c r="D23" s="177"/>
      <c r="E23" s="14"/>
      <c r="F23" s="14"/>
      <c r="G23" s="14"/>
      <c r="H23" s="14"/>
      <c r="I23" s="14"/>
      <c r="J23" s="10"/>
      <c r="K23" s="15"/>
      <c r="L23" s="15"/>
      <c r="M23" s="15"/>
      <c r="N23" s="15"/>
      <c r="O23" s="15"/>
      <c r="P23" s="11"/>
      <c r="Q23" s="61"/>
      <c r="R23" s="61"/>
    </row>
    <row r="24" spans="1:47" ht="13.5" customHeight="1" x14ac:dyDescent="0.25">
      <c r="A24" s="63"/>
      <c r="B24" s="64"/>
      <c r="C24" s="62"/>
      <c r="D24" s="68"/>
      <c r="E24" s="65"/>
      <c r="F24" s="65"/>
      <c r="G24" s="65"/>
      <c r="H24" s="65"/>
      <c r="I24" s="65"/>
      <c r="J24" s="66"/>
      <c r="K24" s="67"/>
      <c r="L24" s="67"/>
      <c r="M24" s="67"/>
      <c r="N24" s="67"/>
      <c r="O24" s="67"/>
      <c r="P24" s="62"/>
      <c r="Q24" s="61"/>
      <c r="R24" s="61"/>
    </row>
    <row r="25" spans="1:47" ht="13.5" customHeight="1" x14ac:dyDescent="0.25">
      <c r="A25" s="37"/>
      <c r="B25" s="37"/>
      <c r="C25" s="38"/>
      <c r="D25" s="37"/>
      <c r="E25" s="32"/>
      <c r="F25" s="37"/>
      <c r="G25" s="32"/>
      <c r="H25" s="32"/>
      <c r="I25" s="32"/>
      <c r="J25" s="37"/>
      <c r="K25" s="41"/>
      <c r="L25" s="41"/>
      <c r="M25" s="41"/>
      <c r="N25" s="41"/>
      <c r="O25" s="41"/>
      <c r="P25" s="38"/>
    </row>
    <row r="26" spans="1:47" x14ac:dyDescent="0.25">
      <c r="A26" s="542" t="s">
        <v>2</v>
      </c>
      <c r="B26" s="543"/>
      <c r="C26" s="543"/>
      <c r="D26" s="543"/>
      <c r="E26" s="543"/>
      <c r="F26" s="543"/>
      <c r="G26" s="543"/>
      <c r="H26" s="543"/>
      <c r="I26" s="543"/>
      <c r="J26" s="543"/>
      <c r="K26" s="543"/>
      <c r="L26" s="543"/>
      <c r="M26" s="543"/>
      <c r="N26" s="543"/>
      <c r="O26" s="543"/>
      <c r="P26" s="543"/>
      <c r="Q26" s="543"/>
      <c r="R26" s="543"/>
      <c r="S26" s="543"/>
      <c r="T26" s="543"/>
      <c r="U26" s="543"/>
      <c r="V26" s="543"/>
      <c r="W26" s="543"/>
      <c r="X26" s="543"/>
      <c r="Y26" s="543"/>
      <c r="Z26" s="543"/>
      <c r="AA26" s="543"/>
      <c r="AB26" s="543"/>
      <c r="AC26" s="543"/>
      <c r="AD26" s="543"/>
      <c r="AE26" s="543"/>
      <c r="AF26" s="543"/>
      <c r="AG26" s="543"/>
      <c r="AH26" s="543"/>
      <c r="AI26" s="543"/>
      <c r="AJ26" s="543"/>
      <c r="AK26" s="543"/>
      <c r="AL26" s="543"/>
      <c r="AM26" s="543"/>
      <c r="AN26" s="543"/>
      <c r="AO26" s="543"/>
      <c r="AP26" s="543"/>
      <c r="AQ26" s="543"/>
      <c r="AR26" s="543"/>
      <c r="AS26" s="543"/>
      <c r="AT26" s="543"/>
      <c r="AU26" s="543"/>
    </row>
    <row r="27" spans="1:47" x14ac:dyDescent="0.25">
      <c r="A27" s="542" t="s">
        <v>3</v>
      </c>
      <c r="B27" s="543"/>
      <c r="C27" s="543"/>
      <c r="D27" s="543"/>
      <c r="E27" s="543"/>
      <c r="F27" s="543"/>
      <c r="G27" s="543"/>
      <c r="H27" s="543"/>
      <c r="I27" s="543"/>
      <c r="J27" s="543"/>
      <c r="K27" s="543"/>
      <c r="L27" s="543"/>
      <c r="M27" s="543"/>
      <c r="N27" s="543"/>
      <c r="O27" s="543"/>
      <c r="P27" s="543"/>
      <c r="Q27" s="543"/>
      <c r="R27" s="543"/>
      <c r="S27" s="543"/>
      <c r="T27" s="543"/>
      <c r="U27" s="543"/>
      <c r="V27" s="543"/>
      <c r="W27" s="543"/>
      <c r="X27" s="543"/>
      <c r="Y27" s="543"/>
      <c r="Z27" s="543"/>
      <c r="AA27" s="543"/>
      <c r="AB27" s="543"/>
      <c r="AC27" s="543"/>
      <c r="AD27" s="543"/>
      <c r="AE27" s="543"/>
      <c r="AF27" s="543"/>
      <c r="AG27" s="543"/>
      <c r="AH27" s="543"/>
      <c r="AI27" s="543"/>
      <c r="AJ27" s="543"/>
      <c r="AK27" s="543"/>
      <c r="AL27" s="543"/>
      <c r="AM27" s="543"/>
      <c r="AN27" s="543"/>
      <c r="AO27" s="543"/>
      <c r="AP27" s="543"/>
      <c r="AQ27" s="543"/>
      <c r="AR27" s="543"/>
      <c r="AS27" s="543"/>
      <c r="AT27" s="543"/>
      <c r="AU27" s="543"/>
    </row>
    <row r="28" spans="1:47" x14ac:dyDescent="0.25">
      <c r="A28" s="527" t="s">
        <v>4</v>
      </c>
      <c r="B28" s="527"/>
      <c r="C28" s="527"/>
      <c r="D28" s="527"/>
      <c r="E28" s="527"/>
      <c r="F28" s="527"/>
      <c r="G28" s="527"/>
      <c r="H28" s="527"/>
      <c r="I28" s="527"/>
      <c r="J28" s="527"/>
      <c r="K28" s="527"/>
      <c r="L28" s="527"/>
      <c r="M28" s="527"/>
      <c r="N28" s="527"/>
      <c r="O28" s="527"/>
      <c r="P28" s="527"/>
      <c r="Q28" s="527"/>
      <c r="R28" s="527"/>
      <c r="S28" s="527"/>
      <c r="T28" s="527"/>
      <c r="U28" s="527"/>
      <c r="V28" s="527"/>
      <c r="W28" s="527"/>
      <c r="X28" s="527"/>
      <c r="Y28" s="527"/>
      <c r="Z28" s="527"/>
      <c r="AA28" s="527"/>
      <c r="AB28" s="527"/>
      <c r="AC28" s="527"/>
      <c r="AD28" s="527"/>
      <c r="AE28" s="527"/>
      <c r="AF28" s="527"/>
      <c r="AG28" s="527"/>
      <c r="AH28" s="527"/>
      <c r="AI28" s="527"/>
      <c r="AJ28" s="527"/>
      <c r="AK28" s="527"/>
      <c r="AL28" s="527"/>
      <c r="AM28" s="527"/>
      <c r="AN28" s="527"/>
      <c r="AO28" s="527"/>
      <c r="AP28" s="527"/>
      <c r="AQ28" s="527"/>
      <c r="AR28" s="527"/>
      <c r="AS28" s="527"/>
      <c r="AT28" s="527"/>
      <c r="AU28" s="527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x14ac:dyDescent="0.25">
      <c r="A37" s="16"/>
      <c r="B37" s="20"/>
      <c r="C37" s="16"/>
      <c r="D37" s="16"/>
      <c r="E37" s="16"/>
      <c r="F37" s="16"/>
      <c r="G37" s="16"/>
      <c r="H37" s="16"/>
      <c r="I37" s="16"/>
      <c r="J37" s="16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ht="15.6" x14ac:dyDescent="0.3">
      <c r="A43" s="19"/>
      <c r="B43" s="1"/>
      <c r="C43" s="1"/>
      <c r="D43" s="1"/>
      <c r="E43" s="19"/>
      <c r="F43" s="19"/>
      <c r="G43" s="19"/>
      <c r="H43" s="19"/>
      <c r="I43" s="19"/>
      <c r="J43" s="1"/>
    </row>
    <row r="44" spans="1:10" ht="15.6" x14ac:dyDescent="0.3">
      <c r="A44" s="19"/>
      <c r="B44" s="1"/>
      <c r="C44" s="1"/>
      <c r="D44" s="1"/>
      <c r="E44" s="19"/>
      <c r="F44" s="19"/>
      <c r="G44" s="19"/>
      <c r="H44" s="19"/>
      <c r="I44" s="19"/>
      <c r="J44" s="1"/>
    </row>
    <row r="45" spans="1:10" ht="15.6" x14ac:dyDescent="0.3">
      <c r="A45" s="19"/>
      <c r="B45" s="1"/>
      <c r="C45" s="1"/>
      <c r="D45" s="1"/>
      <c r="E45" s="19"/>
      <c r="F45" s="19"/>
      <c r="G45" s="19"/>
      <c r="H45" s="19"/>
      <c r="I45" s="19"/>
      <c r="J45" s="1"/>
    </row>
    <row r="46" spans="1:10" x14ac:dyDescent="0.25">
      <c r="A46" s="19"/>
      <c r="B46" s="21"/>
      <c r="C46" s="528"/>
      <c r="D46" s="528"/>
      <c r="E46" s="529"/>
      <c r="F46" s="529"/>
      <c r="G46" s="528"/>
      <c r="H46" s="528"/>
      <c r="I46" s="528"/>
      <c r="J46" s="19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</row>
  </sheetData>
  <mergeCells count="24">
    <mergeCell ref="A1:O1"/>
    <mergeCell ref="A2:O2"/>
    <mergeCell ref="A4:O4"/>
    <mergeCell ref="A5:O5"/>
    <mergeCell ref="E7:L7"/>
    <mergeCell ref="A3:P3"/>
    <mergeCell ref="C46:D46"/>
    <mergeCell ref="E46:F46"/>
    <mergeCell ref="G46:I46"/>
    <mergeCell ref="A26:AU26"/>
    <mergeCell ref="A27:AU27"/>
    <mergeCell ref="J9:K9"/>
    <mergeCell ref="A28:AU28"/>
    <mergeCell ref="A9:A10"/>
    <mergeCell ref="B9:B10"/>
    <mergeCell ref="C9:C10"/>
    <mergeCell ref="N9:N10"/>
    <mergeCell ref="L9:L10"/>
    <mergeCell ref="D9:D10"/>
    <mergeCell ref="I9:I10"/>
    <mergeCell ref="E9:E10"/>
    <mergeCell ref="F9:H9"/>
    <mergeCell ref="P9:P10"/>
    <mergeCell ref="O9:O10"/>
  </mergeCells>
  <phoneticPr fontId="1" type="noConversion"/>
  <printOptions horizontalCentered="1"/>
  <pageMargins left="0" right="0" top="0.39370078740157483" bottom="0.19685039370078741" header="0.51181102362204722" footer="0.51181102362204722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80"/>
  <sheetViews>
    <sheetView workbookViewId="0">
      <selection activeCell="K14" sqref="K14"/>
    </sheetView>
  </sheetViews>
  <sheetFormatPr defaultRowHeight="13.2" x14ac:dyDescent="0.25"/>
  <cols>
    <col min="1" max="1" width="6.109375" customWidth="1"/>
    <col min="2" max="2" width="21.6640625" customWidth="1"/>
    <col min="3" max="3" width="7.109375" customWidth="1"/>
    <col min="4" max="4" width="6.88671875" bestFit="1" customWidth="1"/>
    <col min="5" max="5" width="19.88671875" style="98" customWidth="1"/>
    <col min="6" max="6" width="10.88671875" customWidth="1"/>
    <col min="7" max="7" width="6.5546875" customWidth="1"/>
    <col min="8" max="8" width="9.33203125" style="232" customWidth="1"/>
    <col min="13" max="21" width="0" hidden="1" customWidth="1"/>
  </cols>
  <sheetData>
    <row r="1" spans="1:8" ht="13.8" x14ac:dyDescent="0.25">
      <c r="A1" s="487" t="s">
        <v>168</v>
      </c>
      <c r="B1" s="487"/>
      <c r="C1" s="487"/>
      <c r="D1" s="487"/>
      <c r="E1" s="487"/>
      <c r="F1" s="487"/>
      <c r="G1" s="487"/>
    </row>
    <row r="2" spans="1:8" ht="13.8" x14ac:dyDescent="0.25">
      <c r="A2" s="487" t="s">
        <v>169</v>
      </c>
      <c r="B2" s="487"/>
      <c r="C2" s="487"/>
      <c r="D2" s="487"/>
      <c r="E2" s="487"/>
      <c r="F2" s="487"/>
      <c r="G2" s="487"/>
    </row>
    <row r="3" spans="1:8" ht="15" customHeight="1" x14ac:dyDescent="0.25">
      <c r="A3" s="488" t="s">
        <v>170</v>
      </c>
      <c r="B3" s="488"/>
      <c r="C3" s="488"/>
      <c r="D3" s="488"/>
      <c r="E3" s="488"/>
      <c r="F3" s="488"/>
      <c r="G3" s="488"/>
    </row>
    <row r="4" spans="1:8" ht="15" x14ac:dyDescent="0.25">
      <c r="A4" s="483" t="s">
        <v>7</v>
      </c>
      <c r="B4" s="483"/>
      <c r="C4" s="483"/>
      <c r="D4" s="483"/>
      <c r="E4" s="483"/>
      <c r="F4" s="483"/>
      <c r="G4" s="483"/>
    </row>
    <row r="5" spans="1:8" ht="18" customHeight="1" x14ac:dyDescent="0.3">
      <c r="A5" s="573" t="s">
        <v>208</v>
      </c>
      <c r="B5" s="573"/>
      <c r="C5" s="573"/>
      <c r="D5" s="573"/>
      <c r="E5" s="573"/>
      <c r="F5" s="573"/>
      <c r="G5" s="573"/>
    </row>
    <row r="6" spans="1:8" ht="18" customHeight="1" x14ac:dyDescent="0.25">
      <c r="A6" s="574" t="s">
        <v>209</v>
      </c>
      <c r="B6" s="574"/>
      <c r="C6" s="574"/>
      <c r="D6" s="574"/>
      <c r="E6" s="574"/>
      <c r="F6" s="574"/>
      <c r="G6" s="574"/>
    </row>
    <row r="7" spans="1:8" ht="15" x14ac:dyDescent="0.25">
      <c r="A7" s="571" t="s">
        <v>212</v>
      </c>
      <c r="B7" s="571"/>
      <c r="C7" s="571"/>
      <c r="D7" s="571"/>
      <c r="E7" s="571"/>
      <c r="F7" s="571"/>
      <c r="G7" s="571"/>
    </row>
    <row r="8" spans="1:8" ht="13.8" x14ac:dyDescent="0.25">
      <c r="A8" s="572" t="s">
        <v>210</v>
      </c>
      <c r="B8" s="572"/>
      <c r="C8" s="572"/>
      <c r="D8" s="572"/>
      <c r="E8" s="572"/>
      <c r="F8" s="572"/>
      <c r="G8" s="572"/>
    </row>
    <row r="9" spans="1:8" ht="24.6" customHeight="1" x14ac:dyDescent="0.25">
      <c r="A9" s="438" t="s">
        <v>166</v>
      </c>
      <c r="B9" s="347"/>
      <c r="C9" s="348"/>
      <c r="D9" s="309"/>
      <c r="E9" s="310"/>
      <c r="F9" s="311"/>
      <c r="G9" s="314"/>
    </row>
    <row r="10" spans="1:8" ht="13.8" thickBot="1" x14ac:dyDescent="0.3">
      <c r="A10" s="347"/>
      <c r="B10" s="347"/>
      <c r="C10" s="348"/>
      <c r="D10" s="309"/>
      <c r="E10" s="310"/>
      <c r="F10" s="311"/>
      <c r="G10" s="314"/>
    </row>
    <row r="11" spans="1:8" ht="48" customHeight="1" thickBot="1" x14ac:dyDescent="0.3">
      <c r="A11" s="315" t="s">
        <v>31</v>
      </c>
      <c r="B11" s="316" t="s">
        <v>39</v>
      </c>
      <c r="C11" s="316" t="s">
        <v>171</v>
      </c>
      <c r="D11" s="316" t="s">
        <v>192</v>
      </c>
      <c r="E11" s="316" t="s">
        <v>68</v>
      </c>
      <c r="F11" s="317" t="s">
        <v>8</v>
      </c>
      <c r="G11" s="318" t="s">
        <v>165</v>
      </c>
    </row>
    <row r="12" spans="1:8" ht="23.1" customHeight="1" x14ac:dyDescent="0.25">
      <c r="A12" s="469">
        <v>1</v>
      </c>
      <c r="B12" s="349" t="str">
        <f>VLOOKUP($H12,УЧАСТНИКИ!$A$5:$K$1141,3,FALSE)</f>
        <v>Кипич Елена Ивановна</v>
      </c>
      <c r="C12" s="350" t="str">
        <f>VLOOKUP($H12,УЧАСТНИКИ!$A$5:$K$1141,4,FALSE)</f>
        <v>55-59</v>
      </c>
      <c r="D12" s="351">
        <f>VLOOKUP($H12,УЧАСТНИКИ!$A$5:$K$1141,8,FALSE)</f>
        <v>1967</v>
      </c>
      <c r="E12" s="473" t="str">
        <f>VLOOKUP($H12,УЧАСТНИКИ!$A$5:$K$1141,5,FALSE)</f>
        <v>Ачинск</v>
      </c>
      <c r="F12" s="476"/>
      <c r="G12" s="479"/>
      <c r="H12" s="232" t="s">
        <v>291</v>
      </c>
    </row>
    <row r="13" spans="1:8" ht="23.1" customHeight="1" x14ac:dyDescent="0.25">
      <c r="A13" s="470"/>
      <c r="B13" s="326" t="str">
        <f>VLOOKUP($H13,УЧАСТНИКИ!$A$5:$K$1141,3,FALSE)</f>
        <v>Бусарева Екатерина Олеговна</v>
      </c>
      <c r="C13" s="327" t="str">
        <f>VLOOKUP($H13,УЧАСТНИКИ!$A$5:$K$1141,4,FALSE)</f>
        <v>35-39</v>
      </c>
      <c r="D13" s="328" t="str">
        <f>VLOOKUP($H13,УЧАСТНИКИ!$A$5:$K$1141,8,FALSE)</f>
        <v>1990</v>
      </c>
      <c r="E13" s="474"/>
      <c r="F13" s="477"/>
      <c r="G13" s="480"/>
      <c r="H13" s="232" t="s">
        <v>294</v>
      </c>
    </row>
    <row r="14" spans="1:8" ht="23.1" customHeight="1" x14ac:dyDescent="0.25">
      <c r="A14" s="470"/>
      <c r="B14" s="326" t="e">
        <f>VLOOKUP($H14,УЧАСТНИКИ!$A$5:$K$1141,3,FALSE)</f>
        <v>#N/A</v>
      </c>
      <c r="C14" s="327" t="e">
        <f>VLOOKUP($H14,УЧАСТНИКИ!$A$5:$K$1141,4,FALSE)</f>
        <v>#N/A</v>
      </c>
      <c r="D14" s="328" t="e">
        <f>VLOOKUP($H14,УЧАСТНИКИ!$A$5:$K$1141,8,FALSE)</f>
        <v>#N/A</v>
      </c>
      <c r="E14" s="474"/>
      <c r="F14" s="477"/>
      <c r="G14" s="480"/>
    </row>
    <row r="15" spans="1:8" ht="23.1" customHeight="1" thickBot="1" x14ac:dyDescent="0.3">
      <c r="A15" s="471"/>
      <c r="B15" s="334" t="e">
        <f>VLOOKUP($H15,УЧАСТНИКИ!$A$5:$K$1141,3,FALSE)</f>
        <v>#N/A</v>
      </c>
      <c r="C15" s="335" t="e">
        <f>VLOOKUP($H15,УЧАСТНИКИ!$A$5:$K$1141,4,FALSE)</f>
        <v>#N/A</v>
      </c>
      <c r="D15" s="336" t="e">
        <f>VLOOKUP($H15,УЧАСТНИКИ!$A$5:$K$1141,8,FALSE)</f>
        <v>#N/A</v>
      </c>
      <c r="E15" s="475"/>
      <c r="F15" s="478"/>
      <c r="G15" s="481"/>
    </row>
    <row r="16" spans="1:8" ht="23.1" customHeight="1" x14ac:dyDescent="0.25">
      <c r="A16" s="469">
        <v>2</v>
      </c>
      <c r="B16" s="349" t="e">
        <f>VLOOKUP($H16,УЧАСТНИКИ!$A$5:$K$1141,3,FALSE)</f>
        <v>#N/A</v>
      </c>
      <c r="C16" s="350" t="e">
        <f>VLOOKUP($H16,УЧАСТНИКИ!$A$5:$K$1141,4,FALSE)</f>
        <v>#N/A</v>
      </c>
      <c r="D16" s="351" t="e">
        <f>VLOOKUP($H16,УЧАСТНИКИ!$A$5:$K$1141,8,FALSE)</f>
        <v>#N/A</v>
      </c>
      <c r="E16" s="473" t="e">
        <f>VLOOKUP($H16,УЧАСТНИКИ!$A$5:$K$1141,5,FALSE)</f>
        <v>#N/A</v>
      </c>
      <c r="F16" s="476"/>
      <c r="G16" s="479"/>
    </row>
    <row r="17" spans="1:7" ht="23.1" customHeight="1" x14ac:dyDescent="0.25">
      <c r="A17" s="470"/>
      <c r="B17" s="326" t="e">
        <f>VLOOKUP($H17,УЧАСТНИКИ!$A$5:$K$1141,3,FALSE)</f>
        <v>#N/A</v>
      </c>
      <c r="C17" s="327" t="e">
        <f>VLOOKUP($H17,УЧАСТНИКИ!$A$5:$K$1141,4,FALSE)</f>
        <v>#N/A</v>
      </c>
      <c r="D17" s="328" t="e">
        <f>VLOOKUP($H17,УЧАСТНИКИ!$A$5:$K$1141,8,FALSE)</f>
        <v>#N/A</v>
      </c>
      <c r="E17" s="474"/>
      <c r="F17" s="477"/>
      <c r="G17" s="480"/>
    </row>
    <row r="18" spans="1:7" ht="23.1" customHeight="1" x14ac:dyDescent="0.25">
      <c r="A18" s="470"/>
      <c r="B18" s="326" t="e">
        <f>VLOOKUP($H18,УЧАСТНИКИ!$A$5:$K$1141,3,FALSE)</f>
        <v>#N/A</v>
      </c>
      <c r="C18" s="327" t="e">
        <f>VLOOKUP($H18,УЧАСТНИКИ!$A$5:$K$1141,4,FALSE)</f>
        <v>#N/A</v>
      </c>
      <c r="D18" s="328" t="e">
        <f>VLOOKUP($H18,УЧАСТНИКИ!$A$5:$K$1141,8,FALSE)</f>
        <v>#N/A</v>
      </c>
      <c r="E18" s="474"/>
      <c r="F18" s="477"/>
      <c r="G18" s="480"/>
    </row>
    <row r="19" spans="1:7" ht="23.1" customHeight="1" thickBot="1" x14ac:dyDescent="0.3">
      <c r="A19" s="471"/>
      <c r="B19" s="334" t="e">
        <f>VLOOKUP($H19,УЧАСТНИКИ!$A$5:$K$1141,3,FALSE)</f>
        <v>#N/A</v>
      </c>
      <c r="C19" s="335" t="e">
        <f>VLOOKUP($H19,УЧАСТНИКИ!$A$5:$K$1141,4,FALSE)</f>
        <v>#N/A</v>
      </c>
      <c r="D19" s="336" t="e">
        <f>VLOOKUP($H19,УЧАСТНИКИ!$A$5:$K$1141,8,FALSE)</f>
        <v>#N/A</v>
      </c>
      <c r="E19" s="475"/>
      <c r="F19" s="478"/>
      <c r="G19" s="481"/>
    </row>
    <row r="20" spans="1:7" ht="23.1" customHeight="1" x14ac:dyDescent="0.25">
      <c r="A20" s="469">
        <v>3</v>
      </c>
      <c r="B20" s="349" t="e">
        <f>VLOOKUP($H20,УЧАСТНИКИ!$A$5:$K$1141,3,FALSE)</f>
        <v>#N/A</v>
      </c>
      <c r="C20" s="350" t="e">
        <f>VLOOKUP($H20,УЧАСТНИКИ!$A$5:$K$1141,4,FALSE)</f>
        <v>#N/A</v>
      </c>
      <c r="D20" s="351" t="e">
        <f>VLOOKUP($H20,УЧАСТНИКИ!$A$5:$K$1141,8,FALSE)</f>
        <v>#N/A</v>
      </c>
      <c r="E20" s="473" t="e">
        <f>VLOOKUP($H20,УЧАСТНИКИ!$A$5:$K$1141,5,FALSE)</f>
        <v>#N/A</v>
      </c>
      <c r="F20" s="476"/>
      <c r="G20" s="479"/>
    </row>
    <row r="21" spans="1:7" ht="23.1" customHeight="1" x14ac:dyDescent="0.25">
      <c r="A21" s="470"/>
      <c r="B21" s="326" t="e">
        <f>VLOOKUP($H21,УЧАСТНИКИ!$A$5:$K$1141,3,FALSE)</f>
        <v>#N/A</v>
      </c>
      <c r="C21" s="327" t="e">
        <f>VLOOKUP($H21,УЧАСТНИКИ!$A$5:$K$1141,4,FALSE)</f>
        <v>#N/A</v>
      </c>
      <c r="D21" s="328" t="e">
        <f>VLOOKUP($H21,УЧАСТНИКИ!$A$5:$K$1141,8,FALSE)</f>
        <v>#N/A</v>
      </c>
      <c r="E21" s="474"/>
      <c r="F21" s="477"/>
      <c r="G21" s="480"/>
    </row>
    <row r="22" spans="1:7" ht="23.1" customHeight="1" x14ac:dyDescent="0.25">
      <c r="A22" s="470"/>
      <c r="B22" s="326" t="e">
        <f>VLOOKUP($H22,УЧАСТНИКИ!$A$5:$K$1141,3,FALSE)</f>
        <v>#N/A</v>
      </c>
      <c r="C22" s="327" t="e">
        <f>VLOOKUP($H22,УЧАСТНИКИ!$A$5:$K$1141,4,FALSE)</f>
        <v>#N/A</v>
      </c>
      <c r="D22" s="328" t="e">
        <f>VLOOKUP($H22,УЧАСТНИКИ!$A$5:$K$1141,8,FALSE)</f>
        <v>#N/A</v>
      </c>
      <c r="E22" s="474"/>
      <c r="F22" s="477"/>
      <c r="G22" s="480"/>
    </row>
    <row r="23" spans="1:7" ht="23.1" customHeight="1" thickBot="1" x14ac:dyDescent="0.3">
      <c r="A23" s="471"/>
      <c r="B23" s="334" t="e">
        <f>VLOOKUP($H23,УЧАСТНИКИ!$A$5:$K$1141,3,FALSE)</f>
        <v>#N/A</v>
      </c>
      <c r="C23" s="335" t="e">
        <f>VLOOKUP($H23,УЧАСТНИКИ!$A$5:$K$1141,4,FALSE)</f>
        <v>#N/A</v>
      </c>
      <c r="D23" s="336" t="e">
        <f>VLOOKUP($H23,УЧАСТНИКИ!$A$5:$K$1141,8,FALSE)</f>
        <v>#N/A</v>
      </c>
      <c r="E23" s="475"/>
      <c r="F23" s="478"/>
      <c r="G23" s="481"/>
    </row>
    <row r="24" spans="1:7" ht="23.1" customHeight="1" x14ac:dyDescent="0.25">
      <c r="A24" s="469">
        <v>4</v>
      </c>
      <c r="B24" s="349" t="e">
        <f>VLOOKUP($H24,УЧАСТНИКИ!$A$5:$K$1141,3,FALSE)</f>
        <v>#N/A</v>
      </c>
      <c r="C24" s="350" t="e">
        <f>VLOOKUP($H24,УЧАСТНИКИ!$A$5:$K$1141,4,FALSE)</f>
        <v>#N/A</v>
      </c>
      <c r="D24" s="351" t="e">
        <f>VLOOKUP($H24,УЧАСТНИКИ!$A$5:$K$1141,8,FALSE)</f>
        <v>#N/A</v>
      </c>
      <c r="E24" s="473" t="e">
        <f>VLOOKUP($H24,УЧАСТНИКИ!$A$5:$K$1141,5,FALSE)</f>
        <v>#N/A</v>
      </c>
      <c r="F24" s="476"/>
      <c r="G24" s="479"/>
    </row>
    <row r="25" spans="1:7" ht="23.1" customHeight="1" x14ac:dyDescent="0.25">
      <c r="A25" s="470"/>
      <c r="B25" s="326" t="e">
        <f>VLOOKUP($H25,УЧАСТНИКИ!$A$5:$K$1141,3,FALSE)</f>
        <v>#N/A</v>
      </c>
      <c r="C25" s="327" t="e">
        <f>VLOOKUP($H25,УЧАСТНИКИ!$A$5:$K$1141,4,FALSE)</f>
        <v>#N/A</v>
      </c>
      <c r="D25" s="328" t="e">
        <f>VLOOKUP($H25,УЧАСТНИКИ!$A$5:$K$1141,8,FALSE)</f>
        <v>#N/A</v>
      </c>
      <c r="E25" s="474"/>
      <c r="F25" s="477"/>
      <c r="G25" s="480"/>
    </row>
    <row r="26" spans="1:7" ht="23.1" customHeight="1" x14ac:dyDescent="0.25">
      <c r="A26" s="470"/>
      <c r="B26" s="326" t="e">
        <f>VLOOKUP($H26,УЧАСТНИКИ!$A$5:$K$1141,3,FALSE)</f>
        <v>#N/A</v>
      </c>
      <c r="C26" s="327" t="e">
        <f>VLOOKUP($H26,УЧАСТНИКИ!$A$5:$K$1141,4,FALSE)</f>
        <v>#N/A</v>
      </c>
      <c r="D26" s="328" t="e">
        <f>VLOOKUP($H26,УЧАСТНИКИ!$A$5:$K$1141,8,FALSE)</f>
        <v>#N/A</v>
      </c>
      <c r="E26" s="474"/>
      <c r="F26" s="477"/>
      <c r="G26" s="480"/>
    </row>
    <row r="27" spans="1:7" ht="23.1" customHeight="1" thickBot="1" x14ac:dyDescent="0.3">
      <c r="A27" s="471"/>
      <c r="B27" s="334" t="e">
        <f>VLOOKUP($H27,УЧАСТНИКИ!$A$5:$K$1141,3,FALSE)</f>
        <v>#N/A</v>
      </c>
      <c r="C27" s="335" t="e">
        <f>VLOOKUP($H27,УЧАСТНИКИ!$A$5:$K$1141,4,FALSE)</f>
        <v>#N/A</v>
      </c>
      <c r="D27" s="336" t="e">
        <f>VLOOKUP($H27,УЧАСТНИКИ!$A$5:$K$1141,8,FALSE)</f>
        <v>#N/A</v>
      </c>
      <c r="E27" s="475"/>
      <c r="F27" s="478"/>
      <c r="G27" s="481"/>
    </row>
    <row r="28" spans="1:7" ht="23.1" customHeight="1" x14ac:dyDescent="0.25">
      <c r="A28" s="469">
        <v>5</v>
      </c>
      <c r="B28" s="349" t="e">
        <f>VLOOKUP($H28,УЧАСТНИКИ!$A$5:$K$1141,3,FALSE)</f>
        <v>#N/A</v>
      </c>
      <c r="C28" s="350" t="e">
        <f>VLOOKUP($H28,УЧАСТНИКИ!$A$5:$K$1141,4,FALSE)</f>
        <v>#N/A</v>
      </c>
      <c r="D28" s="351" t="e">
        <f>VLOOKUP($H28,УЧАСТНИКИ!$A$5:$K$1141,8,FALSE)</f>
        <v>#N/A</v>
      </c>
      <c r="E28" s="473" t="e">
        <f>VLOOKUP($H28,УЧАСТНИКИ!$A$5:$K$1141,5,FALSE)</f>
        <v>#N/A</v>
      </c>
      <c r="F28" s="476"/>
      <c r="G28" s="479"/>
    </row>
    <row r="29" spans="1:7" ht="23.1" customHeight="1" x14ac:dyDescent="0.25">
      <c r="A29" s="470"/>
      <c r="B29" s="326" t="e">
        <f>VLOOKUP($H29,УЧАСТНИКИ!$A$5:$K$1141,3,FALSE)</f>
        <v>#N/A</v>
      </c>
      <c r="C29" s="327" t="e">
        <f>VLOOKUP($H29,УЧАСТНИКИ!$A$5:$K$1141,4,FALSE)</f>
        <v>#N/A</v>
      </c>
      <c r="D29" s="328" t="e">
        <f>VLOOKUP($H29,УЧАСТНИКИ!$A$5:$K$1141,8,FALSE)</f>
        <v>#N/A</v>
      </c>
      <c r="E29" s="474"/>
      <c r="F29" s="477"/>
      <c r="G29" s="480"/>
    </row>
    <row r="30" spans="1:7" ht="23.1" customHeight="1" x14ac:dyDescent="0.25">
      <c r="A30" s="470"/>
      <c r="B30" s="326" t="e">
        <f>VLOOKUP($H30,УЧАСТНИКИ!$A$5:$K$1141,3,FALSE)</f>
        <v>#N/A</v>
      </c>
      <c r="C30" s="327" t="e">
        <f>VLOOKUP($H30,УЧАСТНИКИ!$A$5:$K$1141,4,FALSE)</f>
        <v>#N/A</v>
      </c>
      <c r="D30" s="328" t="e">
        <f>VLOOKUP($H30,УЧАСТНИКИ!$A$5:$K$1141,8,FALSE)</f>
        <v>#N/A</v>
      </c>
      <c r="E30" s="474"/>
      <c r="F30" s="477"/>
      <c r="G30" s="480"/>
    </row>
    <row r="31" spans="1:7" ht="23.1" customHeight="1" thickBot="1" x14ac:dyDescent="0.3">
      <c r="A31" s="471"/>
      <c r="B31" s="334" t="e">
        <f>VLOOKUP($H31,УЧАСТНИКИ!$A$5:$K$1141,3,FALSE)</f>
        <v>#N/A</v>
      </c>
      <c r="C31" s="335" t="e">
        <f>VLOOKUP($H31,УЧАСТНИКИ!$A$5:$K$1141,4,FALSE)</f>
        <v>#N/A</v>
      </c>
      <c r="D31" s="336" t="e">
        <f>VLOOKUP($H31,УЧАСТНИКИ!$A$5:$K$1141,8,FALSE)</f>
        <v>#N/A</v>
      </c>
      <c r="E31" s="475"/>
      <c r="F31" s="478"/>
      <c r="G31" s="481"/>
    </row>
    <row r="32" spans="1:7" ht="23.1" customHeight="1" x14ac:dyDescent="0.25">
      <c r="A32" s="469">
        <v>6</v>
      </c>
      <c r="B32" s="349" t="e">
        <f>VLOOKUP($H32,УЧАСТНИКИ!$A$5:$K$1141,3,FALSE)</f>
        <v>#N/A</v>
      </c>
      <c r="C32" s="350" t="e">
        <f>VLOOKUP($H32,УЧАСТНИКИ!$A$5:$K$1141,4,FALSE)</f>
        <v>#N/A</v>
      </c>
      <c r="D32" s="351" t="e">
        <f>VLOOKUP($H32,УЧАСТНИКИ!$A$5:$K$1141,8,FALSE)</f>
        <v>#N/A</v>
      </c>
      <c r="E32" s="473" t="e">
        <f>VLOOKUP($H32,УЧАСТНИКИ!$A$5:$K$1141,5,FALSE)</f>
        <v>#N/A</v>
      </c>
      <c r="F32" s="476"/>
      <c r="G32" s="479"/>
    </row>
    <row r="33" spans="1:7" ht="23.1" customHeight="1" x14ac:dyDescent="0.25">
      <c r="A33" s="470"/>
      <c r="B33" s="326" t="e">
        <f>VLOOKUP($H33,УЧАСТНИКИ!$A$5:$K$1141,3,FALSE)</f>
        <v>#N/A</v>
      </c>
      <c r="C33" s="327" t="e">
        <f>VLOOKUP($H33,УЧАСТНИКИ!$A$5:$K$1141,4,FALSE)</f>
        <v>#N/A</v>
      </c>
      <c r="D33" s="328" t="e">
        <f>VLOOKUP($H33,УЧАСТНИКИ!$A$5:$K$1141,8,FALSE)</f>
        <v>#N/A</v>
      </c>
      <c r="E33" s="474"/>
      <c r="F33" s="477"/>
      <c r="G33" s="480"/>
    </row>
    <row r="34" spans="1:7" ht="23.1" customHeight="1" x14ac:dyDescent="0.25">
      <c r="A34" s="470"/>
      <c r="B34" s="326" t="e">
        <f>VLOOKUP($H34,УЧАСТНИКИ!$A$5:$K$1141,3,FALSE)</f>
        <v>#N/A</v>
      </c>
      <c r="C34" s="327" t="e">
        <f>VLOOKUP($H34,УЧАСТНИКИ!$A$5:$K$1141,4,FALSE)</f>
        <v>#N/A</v>
      </c>
      <c r="D34" s="328" t="e">
        <f>VLOOKUP($H34,УЧАСТНИКИ!$A$5:$K$1141,8,FALSE)</f>
        <v>#N/A</v>
      </c>
      <c r="E34" s="474"/>
      <c r="F34" s="477"/>
      <c r="G34" s="480"/>
    </row>
    <row r="35" spans="1:7" ht="23.1" customHeight="1" thickBot="1" x14ac:dyDescent="0.3">
      <c r="A35" s="471"/>
      <c r="B35" s="334" t="e">
        <f>VLOOKUP($H35,УЧАСТНИКИ!$A$5:$K$1141,3,FALSE)</f>
        <v>#N/A</v>
      </c>
      <c r="C35" s="335" t="e">
        <f>VLOOKUP($H35,УЧАСТНИКИ!$A$5:$K$1141,4,FALSE)</f>
        <v>#N/A</v>
      </c>
      <c r="D35" s="336" t="e">
        <f>VLOOKUP($H35,УЧАСТНИКИ!$A$5:$K$1141,8,FALSE)</f>
        <v>#N/A</v>
      </c>
      <c r="E35" s="475"/>
      <c r="F35" s="478"/>
      <c r="G35" s="481"/>
    </row>
    <row r="36" spans="1:7" ht="23.1" customHeight="1" x14ac:dyDescent="0.25">
      <c r="A36" s="469">
        <v>7</v>
      </c>
      <c r="B36" s="349" t="e">
        <f>VLOOKUP($H36,УЧАСТНИКИ!$A$5:$K$1141,3,FALSE)</f>
        <v>#N/A</v>
      </c>
      <c r="C36" s="350" t="e">
        <f>VLOOKUP($H36,УЧАСТНИКИ!$A$5:$K$1141,4,FALSE)</f>
        <v>#N/A</v>
      </c>
      <c r="D36" s="351" t="e">
        <f>VLOOKUP($H36,УЧАСТНИКИ!$A$5:$K$1141,8,FALSE)</f>
        <v>#N/A</v>
      </c>
      <c r="E36" s="473" t="e">
        <f>VLOOKUP($H36,УЧАСТНИКИ!$A$5:$K$1141,5,FALSE)</f>
        <v>#N/A</v>
      </c>
      <c r="F36" s="476"/>
      <c r="G36" s="479"/>
    </row>
    <row r="37" spans="1:7" ht="23.1" customHeight="1" x14ac:dyDescent="0.25">
      <c r="A37" s="470"/>
      <c r="B37" s="326" t="e">
        <f>VLOOKUP($H37,УЧАСТНИКИ!$A$5:$K$1141,3,FALSE)</f>
        <v>#N/A</v>
      </c>
      <c r="C37" s="327" t="e">
        <f>VLOOKUP($H37,УЧАСТНИКИ!$A$5:$K$1141,4,FALSE)</f>
        <v>#N/A</v>
      </c>
      <c r="D37" s="328" t="e">
        <f>VLOOKUP($H37,УЧАСТНИКИ!$A$5:$K$1141,8,FALSE)</f>
        <v>#N/A</v>
      </c>
      <c r="E37" s="474"/>
      <c r="F37" s="477"/>
      <c r="G37" s="480"/>
    </row>
    <row r="38" spans="1:7" ht="23.1" customHeight="1" x14ac:dyDescent="0.25">
      <c r="A38" s="470"/>
      <c r="B38" s="326" t="e">
        <f>VLOOKUP($H38,УЧАСТНИКИ!$A$5:$K$1141,3,FALSE)</f>
        <v>#N/A</v>
      </c>
      <c r="C38" s="327" t="e">
        <f>VLOOKUP($H38,УЧАСТНИКИ!$A$5:$K$1141,4,FALSE)</f>
        <v>#N/A</v>
      </c>
      <c r="D38" s="328" t="e">
        <f>VLOOKUP($H38,УЧАСТНИКИ!$A$5:$K$1141,8,FALSE)</f>
        <v>#N/A</v>
      </c>
      <c r="E38" s="474"/>
      <c r="F38" s="477"/>
      <c r="G38" s="480"/>
    </row>
    <row r="39" spans="1:7" ht="23.1" customHeight="1" thickBot="1" x14ac:dyDescent="0.3">
      <c r="A39" s="471"/>
      <c r="B39" s="334" t="e">
        <f>VLOOKUP($H39,УЧАСТНИКИ!$A$5:$K$1141,3,FALSE)</f>
        <v>#N/A</v>
      </c>
      <c r="C39" s="335" t="e">
        <f>VLOOKUP($H39,УЧАСТНИКИ!$A$5:$K$1141,4,FALSE)</f>
        <v>#N/A</v>
      </c>
      <c r="D39" s="336" t="e">
        <f>VLOOKUP($H39,УЧАСТНИКИ!$A$5:$K$1141,8,FALSE)</f>
        <v>#N/A</v>
      </c>
      <c r="E39" s="475"/>
      <c r="F39" s="478"/>
      <c r="G39" s="481"/>
    </row>
    <row r="40" spans="1:7" ht="23.1" customHeight="1" x14ac:dyDescent="0.25">
      <c r="A40" s="469">
        <v>8</v>
      </c>
      <c r="B40" s="349" t="e">
        <f>VLOOKUP($H40,УЧАСТНИКИ!$A$5:$K$1141,3,FALSE)</f>
        <v>#N/A</v>
      </c>
      <c r="C40" s="350" t="e">
        <f>VLOOKUP($H40,УЧАСТНИКИ!$A$5:$K$1141,4,FALSE)</f>
        <v>#N/A</v>
      </c>
      <c r="D40" s="351" t="e">
        <f>VLOOKUP($H40,УЧАСТНИКИ!$A$5:$K$1141,8,FALSE)</f>
        <v>#N/A</v>
      </c>
      <c r="E40" s="473" t="e">
        <f>VLOOKUP($H40,УЧАСТНИКИ!$A$5:$K$1141,5,FALSE)</f>
        <v>#N/A</v>
      </c>
      <c r="F40" s="476"/>
      <c r="G40" s="479"/>
    </row>
    <row r="41" spans="1:7" ht="23.1" customHeight="1" x14ac:dyDescent="0.25">
      <c r="A41" s="470"/>
      <c r="B41" s="326" t="e">
        <f>VLOOKUP($H41,УЧАСТНИКИ!$A$5:$K$1141,3,FALSE)</f>
        <v>#N/A</v>
      </c>
      <c r="C41" s="327" t="e">
        <f>VLOOKUP($H41,УЧАСТНИКИ!$A$5:$K$1141,4,FALSE)</f>
        <v>#N/A</v>
      </c>
      <c r="D41" s="328" t="e">
        <f>VLOOKUP($H41,УЧАСТНИКИ!$A$5:$K$1141,8,FALSE)</f>
        <v>#N/A</v>
      </c>
      <c r="E41" s="474"/>
      <c r="F41" s="477"/>
      <c r="G41" s="480"/>
    </row>
    <row r="42" spans="1:7" ht="23.1" customHeight="1" x14ac:dyDescent="0.25">
      <c r="A42" s="470"/>
      <c r="B42" s="326" t="e">
        <f>VLOOKUP($H42,УЧАСТНИКИ!$A$5:$K$1141,3,FALSE)</f>
        <v>#N/A</v>
      </c>
      <c r="C42" s="327" t="e">
        <f>VLOOKUP($H42,УЧАСТНИКИ!$A$5:$K$1141,4,FALSE)</f>
        <v>#N/A</v>
      </c>
      <c r="D42" s="328" t="e">
        <f>VLOOKUP($H42,УЧАСТНИКИ!$A$5:$K$1141,8,FALSE)</f>
        <v>#N/A</v>
      </c>
      <c r="E42" s="474"/>
      <c r="F42" s="477"/>
      <c r="G42" s="480"/>
    </row>
    <row r="43" spans="1:7" ht="23.1" customHeight="1" thickBot="1" x14ac:dyDescent="0.3">
      <c r="A43" s="471"/>
      <c r="B43" s="334" t="e">
        <f>VLOOKUP($H43,УЧАСТНИКИ!$A$5:$K$1141,3,FALSE)</f>
        <v>#N/A</v>
      </c>
      <c r="C43" s="335" t="e">
        <f>VLOOKUP($H43,УЧАСТНИКИ!$A$5:$K$1141,4,FALSE)</f>
        <v>#N/A</v>
      </c>
      <c r="D43" s="336" t="e">
        <f>VLOOKUP($H43,УЧАСТНИКИ!$A$5:$K$1141,8,FALSE)</f>
        <v>#N/A</v>
      </c>
      <c r="E43" s="475"/>
      <c r="F43" s="478"/>
      <c r="G43" s="481"/>
    </row>
    <row r="44" spans="1:7" ht="23.1" customHeight="1" x14ac:dyDescent="0.25">
      <c r="A44" s="469">
        <v>9</v>
      </c>
      <c r="B44" s="349" t="e">
        <f>VLOOKUP($H44,УЧАСТНИКИ!$A$5:$K$1141,3,FALSE)</f>
        <v>#N/A</v>
      </c>
      <c r="C44" s="350" t="e">
        <f>VLOOKUP($H44,УЧАСТНИКИ!$A$5:$K$1141,4,FALSE)</f>
        <v>#N/A</v>
      </c>
      <c r="D44" s="351" t="e">
        <f>VLOOKUP($H44,УЧАСТНИКИ!$A$5:$K$1141,8,FALSE)</f>
        <v>#N/A</v>
      </c>
      <c r="E44" s="473" t="e">
        <f>VLOOKUP($H44,УЧАСТНИКИ!$A$5:$K$1141,5,FALSE)</f>
        <v>#N/A</v>
      </c>
      <c r="F44" s="476"/>
      <c r="G44" s="479"/>
    </row>
    <row r="45" spans="1:7" ht="23.1" customHeight="1" x14ac:dyDescent="0.25">
      <c r="A45" s="470"/>
      <c r="B45" s="326" t="e">
        <f>VLOOKUP($H45,УЧАСТНИКИ!$A$5:$K$1141,3,FALSE)</f>
        <v>#N/A</v>
      </c>
      <c r="C45" s="327" t="e">
        <f>VLOOKUP($H45,УЧАСТНИКИ!$A$5:$K$1141,4,FALSE)</f>
        <v>#N/A</v>
      </c>
      <c r="D45" s="328" t="e">
        <f>VLOOKUP($H45,УЧАСТНИКИ!$A$5:$K$1141,8,FALSE)</f>
        <v>#N/A</v>
      </c>
      <c r="E45" s="474"/>
      <c r="F45" s="477"/>
      <c r="G45" s="480"/>
    </row>
    <row r="46" spans="1:7" ht="23.1" customHeight="1" x14ac:dyDescent="0.25">
      <c r="A46" s="470"/>
      <c r="B46" s="326" t="e">
        <f>VLOOKUP($H46,УЧАСТНИКИ!$A$5:$K$1141,3,FALSE)</f>
        <v>#N/A</v>
      </c>
      <c r="C46" s="327" t="e">
        <f>VLOOKUP($H46,УЧАСТНИКИ!$A$5:$K$1141,4,FALSE)</f>
        <v>#N/A</v>
      </c>
      <c r="D46" s="328" t="e">
        <f>VLOOKUP($H46,УЧАСТНИКИ!$A$5:$K$1141,8,FALSE)</f>
        <v>#N/A</v>
      </c>
      <c r="E46" s="474"/>
      <c r="F46" s="477"/>
      <c r="G46" s="480"/>
    </row>
    <row r="47" spans="1:7" ht="23.1" customHeight="1" thickBot="1" x14ac:dyDescent="0.3">
      <c r="A47" s="471"/>
      <c r="B47" s="334" t="e">
        <f>VLOOKUP($H47,УЧАСТНИКИ!$A$5:$K$1141,3,FALSE)</f>
        <v>#N/A</v>
      </c>
      <c r="C47" s="335" t="e">
        <f>VLOOKUP($H47,УЧАСТНИКИ!$A$5:$K$1141,4,FALSE)</f>
        <v>#N/A</v>
      </c>
      <c r="D47" s="336" t="e">
        <f>VLOOKUP($H47,УЧАСТНИКИ!$A$5:$K$1141,8,FALSE)</f>
        <v>#N/A</v>
      </c>
      <c r="E47" s="475"/>
      <c r="F47" s="478"/>
      <c r="G47" s="481"/>
    </row>
    <row r="48" spans="1:7" ht="23.1" customHeight="1" x14ac:dyDescent="0.25">
      <c r="A48" s="469">
        <v>10</v>
      </c>
      <c r="B48" s="349" t="e">
        <f>VLOOKUP($H48,УЧАСТНИКИ!$A$5:$K$1141,3,FALSE)</f>
        <v>#N/A</v>
      </c>
      <c r="C48" s="350" t="e">
        <f>VLOOKUP($H48,УЧАСТНИКИ!$A$5:$K$1141,4,FALSE)</f>
        <v>#N/A</v>
      </c>
      <c r="D48" s="351" t="e">
        <f>VLOOKUP($H48,УЧАСТНИКИ!$A$5:$K$1141,8,FALSE)</f>
        <v>#N/A</v>
      </c>
      <c r="E48" s="473" t="e">
        <f>VLOOKUP($H48,УЧАСТНИКИ!$A$5:$K$1141,5,FALSE)</f>
        <v>#N/A</v>
      </c>
      <c r="F48" s="476"/>
      <c r="G48" s="479"/>
    </row>
    <row r="49" spans="1:7" ht="23.1" customHeight="1" x14ac:dyDescent="0.25">
      <c r="A49" s="470"/>
      <c r="B49" s="326" t="e">
        <f>VLOOKUP($H49,УЧАСТНИКИ!$A$5:$K$1141,3,FALSE)</f>
        <v>#N/A</v>
      </c>
      <c r="C49" s="327" t="e">
        <f>VLOOKUP($H49,УЧАСТНИКИ!$A$5:$K$1141,4,FALSE)</f>
        <v>#N/A</v>
      </c>
      <c r="D49" s="328" t="e">
        <f>VLOOKUP($H49,УЧАСТНИКИ!$A$5:$K$1141,8,FALSE)</f>
        <v>#N/A</v>
      </c>
      <c r="E49" s="474"/>
      <c r="F49" s="477"/>
      <c r="G49" s="480"/>
    </row>
    <row r="50" spans="1:7" ht="23.1" customHeight="1" x14ac:dyDescent="0.25">
      <c r="A50" s="470"/>
      <c r="B50" s="326" t="e">
        <f>VLOOKUP($H50,УЧАСТНИКИ!$A$5:$K$1141,3,FALSE)</f>
        <v>#N/A</v>
      </c>
      <c r="C50" s="327" t="e">
        <f>VLOOKUP($H50,УЧАСТНИКИ!$A$5:$K$1141,4,FALSE)</f>
        <v>#N/A</v>
      </c>
      <c r="D50" s="328" t="e">
        <f>VLOOKUP($H50,УЧАСТНИКИ!$A$5:$K$1141,8,FALSE)</f>
        <v>#N/A</v>
      </c>
      <c r="E50" s="474"/>
      <c r="F50" s="477"/>
      <c r="G50" s="480"/>
    </row>
    <row r="51" spans="1:7" ht="23.1" customHeight="1" thickBot="1" x14ac:dyDescent="0.3">
      <c r="A51" s="471"/>
      <c r="B51" s="334" t="e">
        <f>VLOOKUP($H51,УЧАСТНИКИ!$A$5:$K$1141,3,FALSE)</f>
        <v>#N/A</v>
      </c>
      <c r="C51" s="335" t="e">
        <f>VLOOKUP($H51,УЧАСТНИКИ!$A$5:$K$1141,4,FALSE)</f>
        <v>#N/A</v>
      </c>
      <c r="D51" s="336" t="e">
        <f>VLOOKUP($H51,УЧАСТНИКИ!$A$5:$K$1141,8,FALSE)</f>
        <v>#N/A</v>
      </c>
      <c r="E51" s="475"/>
      <c r="F51" s="478"/>
      <c r="G51" s="481"/>
    </row>
    <row r="52" spans="1:7" ht="23.1" customHeight="1" x14ac:dyDescent="0.25">
      <c r="A52" s="469">
        <v>11</v>
      </c>
      <c r="B52" s="349" t="e">
        <f>VLOOKUP($H52,УЧАСТНИКИ!$A$5:$K$1141,3,FALSE)</f>
        <v>#N/A</v>
      </c>
      <c r="C52" s="350" t="e">
        <f>VLOOKUP($H52,УЧАСТНИКИ!$A$5:$K$1141,4,FALSE)</f>
        <v>#N/A</v>
      </c>
      <c r="D52" s="351" t="e">
        <f>VLOOKUP($H52,УЧАСТНИКИ!$A$5:$K$1141,8,FALSE)</f>
        <v>#N/A</v>
      </c>
      <c r="E52" s="473" t="e">
        <f>VLOOKUP($H52,УЧАСТНИКИ!$A$5:$K$1141,5,FALSE)</f>
        <v>#N/A</v>
      </c>
      <c r="F52" s="476"/>
      <c r="G52" s="479"/>
    </row>
    <row r="53" spans="1:7" ht="23.1" customHeight="1" x14ac:dyDescent="0.25">
      <c r="A53" s="470"/>
      <c r="B53" s="326" t="e">
        <f>VLOOKUP($H53,УЧАСТНИКИ!$A$5:$K$1141,3,FALSE)</f>
        <v>#N/A</v>
      </c>
      <c r="C53" s="327" t="e">
        <f>VLOOKUP($H53,УЧАСТНИКИ!$A$5:$K$1141,4,FALSE)</f>
        <v>#N/A</v>
      </c>
      <c r="D53" s="328" t="e">
        <f>VLOOKUP($H53,УЧАСТНИКИ!$A$5:$K$1141,8,FALSE)</f>
        <v>#N/A</v>
      </c>
      <c r="E53" s="474"/>
      <c r="F53" s="477"/>
      <c r="G53" s="480"/>
    </row>
    <row r="54" spans="1:7" ht="23.1" customHeight="1" x14ac:dyDescent="0.25">
      <c r="A54" s="470"/>
      <c r="B54" s="326" t="e">
        <f>VLOOKUP($H54,УЧАСТНИКИ!$A$5:$K$1141,3,FALSE)</f>
        <v>#N/A</v>
      </c>
      <c r="C54" s="327" t="e">
        <f>VLOOKUP($H54,УЧАСТНИКИ!$A$5:$K$1141,4,FALSE)</f>
        <v>#N/A</v>
      </c>
      <c r="D54" s="328" t="e">
        <f>VLOOKUP($H54,УЧАСТНИКИ!$A$5:$K$1141,8,FALSE)</f>
        <v>#N/A</v>
      </c>
      <c r="E54" s="474"/>
      <c r="F54" s="477"/>
      <c r="G54" s="480"/>
    </row>
    <row r="55" spans="1:7" ht="23.1" customHeight="1" thickBot="1" x14ac:dyDescent="0.3">
      <c r="A55" s="471"/>
      <c r="B55" s="334" t="e">
        <f>VLOOKUP($H55,УЧАСТНИКИ!$A$5:$K$1141,3,FALSE)</f>
        <v>#N/A</v>
      </c>
      <c r="C55" s="335" t="e">
        <f>VLOOKUP($H55,УЧАСТНИКИ!$A$5:$K$1141,4,FALSE)</f>
        <v>#N/A</v>
      </c>
      <c r="D55" s="336" t="e">
        <f>VLOOKUP($H55,УЧАСТНИКИ!$A$5:$K$1141,8,FALSE)</f>
        <v>#N/A</v>
      </c>
      <c r="E55" s="475"/>
      <c r="F55" s="478"/>
      <c r="G55" s="481"/>
    </row>
    <row r="56" spans="1:7" ht="23.1" customHeight="1" x14ac:dyDescent="0.25">
      <c r="A56" s="469">
        <v>12</v>
      </c>
      <c r="B56" s="349" t="e">
        <f>VLOOKUP($H56,УЧАСТНИКИ!$A$5:$K$1141,3,FALSE)</f>
        <v>#N/A</v>
      </c>
      <c r="C56" s="350" t="e">
        <f>VLOOKUP($H56,УЧАСТНИКИ!$A$5:$K$1141,4,FALSE)</f>
        <v>#N/A</v>
      </c>
      <c r="D56" s="351" t="e">
        <f>VLOOKUP($H56,УЧАСТНИКИ!$A$5:$K$1141,8,FALSE)</f>
        <v>#N/A</v>
      </c>
      <c r="E56" s="473" t="e">
        <f>VLOOKUP($H56,УЧАСТНИКИ!$A$5:$K$1141,5,FALSE)</f>
        <v>#N/A</v>
      </c>
      <c r="F56" s="476"/>
      <c r="G56" s="479"/>
    </row>
    <row r="57" spans="1:7" ht="23.1" customHeight="1" x14ac:dyDescent="0.25">
      <c r="A57" s="470"/>
      <c r="B57" s="326" t="e">
        <f>VLOOKUP($H57,УЧАСТНИКИ!$A$5:$K$1141,3,FALSE)</f>
        <v>#N/A</v>
      </c>
      <c r="C57" s="327" t="e">
        <f>VLOOKUP($H57,УЧАСТНИКИ!$A$5:$K$1141,4,FALSE)</f>
        <v>#N/A</v>
      </c>
      <c r="D57" s="328" t="e">
        <f>VLOOKUP($H57,УЧАСТНИКИ!$A$5:$K$1141,8,FALSE)</f>
        <v>#N/A</v>
      </c>
      <c r="E57" s="474"/>
      <c r="F57" s="477"/>
      <c r="G57" s="480"/>
    </row>
    <row r="58" spans="1:7" ht="23.1" customHeight="1" x14ac:dyDescent="0.25">
      <c r="A58" s="470"/>
      <c r="B58" s="326" t="e">
        <f>VLOOKUP($H58,УЧАСТНИКИ!$A$5:$K$1141,3,FALSE)</f>
        <v>#N/A</v>
      </c>
      <c r="C58" s="327" t="e">
        <f>VLOOKUP($H58,УЧАСТНИКИ!$A$5:$K$1141,4,FALSE)</f>
        <v>#N/A</v>
      </c>
      <c r="D58" s="328" t="e">
        <f>VLOOKUP($H58,УЧАСТНИКИ!$A$5:$K$1141,8,FALSE)</f>
        <v>#N/A</v>
      </c>
      <c r="E58" s="474"/>
      <c r="F58" s="477"/>
      <c r="G58" s="480"/>
    </row>
    <row r="59" spans="1:7" ht="23.1" customHeight="1" thickBot="1" x14ac:dyDescent="0.3">
      <c r="A59" s="471"/>
      <c r="B59" s="334" t="e">
        <f>VLOOKUP($H59,УЧАСТНИКИ!$A$5:$K$1141,3,FALSE)</f>
        <v>#N/A</v>
      </c>
      <c r="C59" s="335" t="e">
        <f>VLOOKUP($H59,УЧАСТНИКИ!$A$5:$K$1141,4,FALSE)</f>
        <v>#N/A</v>
      </c>
      <c r="D59" s="336" t="e">
        <f>VLOOKUP($H59,УЧАСТНИКИ!$A$5:$K$1141,8,FALSE)</f>
        <v>#N/A</v>
      </c>
      <c r="E59" s="475"/>
      <c r="F59" s="478"/>
      <c r="G59" s="481"/>
    </row>
    <row r="60" spans="1:7" ht="23.1" customHeight="1" x14ac:dyDescent="0.25">
      <c r="A60" s="469">
        <v>13</v>
      </c>
      <c r="B60" s="349" t="e">
        <f>VLOOKUP($H60,УЧАСТНИКИ!$A$5:$K$1141,3,FALSE)</f>
        <v>#N/A</v>
      </c>
      <c r="C60" s="350" t="e">
        <f>VLOOKUP($H60,УЧАСТНИКИ!$A$5:$K$1141,4,FALSE)</f>
        <v>#N/A</v>
      </c>
      <c r="D60" s="351" t="e">
        <f>VLOOKUP($H60,УЧАСТНИКИ!$A$5:$K$1141,8,FALSE)</f>
        <v>#N/A</v>
      </c>
      <c r="E60" s="473" t="e">
        <f>VLOOKUP($H60,УЧАСТНИКИ!$A$5:$K$1141,5,FALSE)</f>
        <v>#N/A</v>
      </c>
      <c r="F60" s="476"/>
      <c r="G60" s="479"/>
    </row>
    <row r="61" spans="1:7" ht="23.1" customHeight="1" x14ac:dyDescent="0.25">
      <c r="A61" s="470"/>
      <c r="B61" s="326" t="e">
        <f>VLOOKUP($H61,УЧАСТНИКИ!$A$5:$K$1141,3,FALSE)</f>
        <v>#N/A</v>
      </c>
      <c r="C61" s="327" t="e">
        <f>VLOOKUP($H61,УЧАСТНИКИ!$A$5:$K$1141,4,FALSE)</f>
        <v>#N/A</v>
      </c>
      <c r="D61" s="328" t="e">
        <f>VLOOKUP($H61,УЧАСТНИКИ!$A$5:$K$1141,8,FALSE)</f>
        <v>#N/A</v>
      </c>
      <c r="E61" s="474"/>
      <c r="F61" s="477"/>
      <c r="G61" s="480"/>
    </row>
    <row r="62" spans="1:7" ht="23.1" customHeight="1" x14ac:dyDescent="0.25">
      <c r="A62" s="470"/>
      <c r="B62" s="326" t="e">
        <f>VLOOKUP($H62,УЧАСТНИКИ!$A$5:$K$1141,3,FALSE)</f>
        <v>#N/A</v>
      </c>
      <c r="C62" s="327" t="e">
        <f>VLOOKUP($H62,УЧАСТНИКИ!$A$5:$K$1141,4,FALSE)</f>
        <v>#N/A</v>
      </c>
      <c r="D62" s="328" t="e">
        <f>VLOOKUP($H62,УЧАСТНИКИ!$A$5:$K$1141,8,FALSE)</f>
        <v>#N/A</v>
      </c>
      <c r="E62" s="474"/>
      <c r="F62" s="477"/>
      <c r="G62" s="480"/>
    </row>
    <row r="63" spans="1:7" ht="23.1" customHeight="1" thickBot="1" x14ac:dyDescent="0.3">
      <c r="A63" s="471"/>
      <c r="B63" s="334" t="e">
        <f>VLOOKUP($H63,УЧАСТНИКИ!$A$5:$K$1141,3,FALSE)</f>
        <v>#N/A</v>
      </c>
      <c r="C63" s="335" t="e">
        <f>VLOOKUP($H63,УЧАСТНИКИ!$A$5:$K$1141,4,FALSE)</f>
        <v>#N/A</v>
      </c>
      <c r="D63" s="336" t="e">
        <f>VLOOKUP($H63,УЧАСТНИКИ!$A$5:$K$1141,8,FALSE)</f>
        <v>#N/A</v>
      </c>
      <c r="E63" s="475"/>
      <c r="F63" s="478"/>
      <c r="G63" s="481"/>
    </row>
    <row r="64" spans="1:7" ht="23.1" customHeight="1" x14ac:dyDescent="0.25">
      <c r="A64" s="469">
        <v>14</v>
      </c>
      <c r="B64" s="349" t="e">
        <f>VLOOKUP($H64,УЧАСТНИКИ!$A$5:$K$1141,3,FALSE)</f>
        <v>#N/A</v>
      </c>
      <c r="C64" s="350" t="e">
        <f>VLOOKUP($H64,УЧАСТНИКИ!$A$5:$K$1141,4,FALSE)</f>
        <v>#N/A</v>
      </c>
      <c r="D64" s="351" t="e">
        <f>VLOOKUP($H64,УЧАСТНИКИ!$A$5:$K$1141,8,FALSE)</f>
        <v>#N/A</v>
      </c>
      <c r="E64" s="473" t="e">
        <f>VLOOKUP($H64,УЧАСТНИКИ!$A$5:$K$1141,5,FALSE)</f>
        <v>#N/A</v>
      </c>
      <c r="F64" s="476"/>
      <c r="G64" s="479"/>
    </row>
    <row r="65" spans="1:7" ht="23.1" customHeight="1" x14ac:dyDescent="0.25">
      <c r="A65" s="470"/>
      <c r="B65" s="326" t="e">
        <f>VLOOKUP($H65,УЧАСТНИКИ!$A$5:$K$1141,3,FALSE)</f>
        <v>#N/A</v>
      </c>
      <c r="C65" s="327" t="e">
        <f>VLOOKUP($H65,УЧАСТНИКИ!$A$5:$K$1141,4,FALSE)</f>
        <v>#N/A</v>
      </c>
      <c r="D65" s="328" t="e">
        <f>VLOOKUP($H65,УЧАСТНИКИ!$A$5:$K$1141,8,FALSE)</f>
        <v>#N/A</v>
      </c>
      <c r="E65" s="474"/>
      <c r="F65" s="477"/>
      <c r="G65" s="480"/>
    </row>
    <row r="66" spans="1:7" ht="23.1" customHeight="1" x14ac:dyDescent="0.25">
      <c r="A66" s="470"/>
      <c r="B66" s="326" t="e">
        <f>VLOOKUP($H66,УЧАСТНИКИ!$A$5:$K$1141,3,FALSE)</f>
        <v>#N/A</v>
      </c>
      <c r="C66" s="327" t="e">
        <f>VLOOKUP($H66,УЧАСТНИКИ!$A$5:$K$1141,4,FALSE)</f>
        <v>#N/A</v>
      </c>
      <c r="D66" s="328" t="e">
        <f>VLOOKUP($H66,УЧАСТНИКИ!$A$5:$K$1141,8,FALSE)</f>
        <v>#N/A</v>
      </c>
      <c r="E66" s="474"/>
      <c r="F66" s="477"/>
      <c r="G66" s="480"/>
    </row>
    <row r="67" spans="1:7" ht="23.1" customHeight="1" thickBot="1" x14ac:dyDescent="0.3">
      <c r="A67" s="471"/>
      <c r="B67" s="334" t="e">
        <f>VLOOKUP($H67,УЧАСТНИКИ!$A$5:$K$1141,3,FALSE)</f>
        <v>#N/A</v>
      </c>
      <c r="C67" s="335" t="e">
        <f>VLOOKUP($H67,УЧАСТНИКИ!$A$5:$K$1141,4,FALSE)</f>
        <v>#N/A</v>
      </c>
      <c r="D67" s="336" t="e">
        <f>VLOOKUP($H67,УЧАСТНИКИ!$A$5:$K$1141,8,FALSE)</f>
        <v>#N/A</v>
      </c>
      <c r="E67" s="475"/>
      <c r="F67" s="478"/>
      <c r="G67" s="481"/>
    </row>
    <row r="68" spans="1:7" ht="23.1" customHeight="1" x14ac:dyDescent="0.25">
      <c r="A68" s="469">
        <v>15</v>
      </c>
      <c r="B68" s="349" t="e">
        <f>VLOOKUP($H68,УЧАСТНИКИ!$A$5:$K$1141,3,FALSE)</f>
        <v>#N/A</v>
      </c>
      <c r="C68" s="350" t="e">
        <f>VLOOKUP($H68,УЧАСТНИКИ!$A$5:$K$1141,4,FALSE)</f>
        <v>#N/A</v>
      </c>
      <c r="D68" s="351" t="e">
        <f>VLOOKUP($H68,УЧАСТНИКИ!$A$5:$K$1141,8,FALSE)</f>
        <v>#N/A</v>
      </c>
      <c r="E68" s="473" t="e">
        <f>VLOOKUP($H68,УЧАСТНИКИ!$A$5:$K$1141,5,FALSE)</f>
        <v>#N/A</v>
      </c>
      <c r="F68" s="476"/>
      <c r="G68" s="479"/>
    </row>
    <row r="69" spans="1:7" ht="23.1" customHeight="1" x14ac:dyDescent="0.25">
      <c r="A69" s="470"/>
      <c r="B69" s="326" t="e">
        <f>VLOOKUP($H69,УЧАСТНИКИ!$A$5:$K$1141,3,FALSE)</f>
        <v>#N/A</v>
      </c>
      <c r="C69" s="327" t="e">
        <f>VLOOKUP($H69,УЧАСТНИКИ!$A$5:$K$1141,4,FALSE)</f>
        <v>#N/A</v>
      </c>
      <c r="D69" s="328" t="e">
        <f>VLOOKUP($H69,УЧАСТНИКИ!$A$5:$K$1141,8,FALSE)</f>
        <v>#N/A</v>
      </c>
      <c r="E69" s="474"/>
      <c r="F69" s="477"/>
      <c r="G69" s="480"/>
    </row>
    <row r="70" spans="1:7" ht="23.1" customHeight="1" x14ac:dyDescent="0.25">
      <c r="A70" s="470"/>
      <c r="B70" s="326" t="e">
        <f>VLOOKUP($H70,УЧАСТНИКИ!$A$5:$K$1141,3,FALSE)</f>
        <v>#N/A</v>
      </c>
      <c r="C70" s="327" t="e">
        <f>VLOOKUP($H70,УЧАСТНИКИ!$A$5:$K$1141,4,FALSE)</f>
        <v>#N/A</v>
      </c>
      <c r="D70" s="328" t="e">
        <f>VLOOKUP($H70,УЧАСТНИКИ!$A$5:$K$1141,8,FALSE)</f>
        <v>#N/A</v>
      </c>
      <c r="E70" s="474"/>
      <c r="F70" s="477"/>
      <c r="G70" s="480"/>
    </row>
    <row r="71" spans="1:7" ht="23.1" customHeight="1" thickBot="1" x14ac:dyDescent="0.3">
      <c r="A71" s="471"/>
      <c r="B71" s="334" t="e">
        <f>VLOOKUP($H71,УЧАСТНИКИ!$A$5:$K$1141,3,FALSE)</f>
        <v>#N/A</v>
      </c>
      <c r="C71" s="335" t="e">
        <f>VLOOKUP($H71,УЧАСТНИКИ!$A$5:$K$1141,4,FALSE)</f>
        <v>#N/A</v>
      </c>
      <c r="D71" s="336" t="e">
        <f>VLOOKUP($H71,УЧАСТНИКИ!$A$5:$K$1141,8,FALSE)</f>
        <v>#N/A</v>
      </c>
      <c r="E71" s="475"/>
      <c r="F71" s="478"/>
      <c r="G71" s="481"/>
    </row>
    <row r="72" spans="1:7" x14ac:dyDescent="0.25">
      <c r="A72" s="352"/>
      <c r="B72" s="352"/>
      <c r="C72" s="352"/>
      <c r="D72" s="352"/>
      <c r="E72" s="353"/>
      <c r="F72" s="352"/>
      <c r="G72" s="352"/>
    </row>
    <row r="73" spans="1:7" ht="13.8" x14ac:dyDescent="0.25">
      <c r="A73" s="352"/>
      <c r="B73" s="467" t="s">
        <v>93</v>
      </c>
      <c r="C73" s="467"/>
      <c r="D73" s="467"/>
      <c r="E73" s="354"/>
      <c r="F73" s="472" t="s">
        <v>211</v>
      </c>
      <c r="G73" s="472"/>
    </row>
    <row r="74" spans="1:7" ht="13.8" x14ac:dyDescent="0.25">
      <c r="A74" s="352"/>
      <c r="B74" s="472" t="s">
        <v>191</v>
      </c>
      <c r="C74" s="472"/>
      <c r="D74" s="472"/>
      <c r="E74" s="354"/>
      <c r="F74" s="467" t="s">
        <v>159</v>
      </c>
      <c r="G74" s="467"/>
    </row>
    <row r="75" spans="1:7" ht="13.8" x14ac:dyDescent="0.25">
      <c r="A75" s="352"/>
      <c r="B75" s="355"/>
      <c r="C75" s="355"/>
      <c r="D75" s="355"/>
      <c r="E75" s="354"/>
      <c r="F75" s="355"/>
      <c r="G75" s="355"/>
    </row>
    <row r="76" spans="1:7" ht="13.8" x14ac:dyDescent="0.25">
      <c r="A76" s="352"/>
      <c r="B76" s="467" t="s">
        <v>162</v>
      </c>
      <c r="C76" s="467"/>
      <c r="D76" s="467"/>
      <c r="E76" s="354"/>
      <c r="F76" s="467" t="s">
        <v>163</v>
      </c>
      <c r="G76" s="467"/>
    </row>
    <row r="77" spans="1:7" ht="13.8" x14ac:dyDescent="0.25">
      <c r="A77" s="352"/>
      <c r="B77" s="467" t="s">
        <v>184</v>
      </c>
      <c r="C77" s="467"/>
      <c r="D77" s="467"/>
      <c r="E77" s="354"/>
      <c r="F77" s="467" t="s">
        <v>159</v>
      </c>
      <c r="G77" s="467"/>
    </row>
    <row r="78" spans="1:7" ht="13.8" x14ac:dyDescent="0.25">
      <c r="A78" s="352"/>
      <c r="B78" s="355"/>
      <c r="C78" s="355"/>
      <c r="D78" s="355"/>
      <c r="E78" s="354"/>
      <c r="F78" s="355"/>
      <c r="G78" s="355"/>
    </row>
    <row r="79" spans="1:7" x14ac:dyDescent="0.25">
      <c r="A79" s="352"/>
      <c r="B79" s="352"/>
      <c r="C79" s="352"/>
      <c r="D79" s="352"/>
      <c r="E79" s="353"/>
      <c r="F79" s="352"/>
      <c r="G79" s="352"/>
    </row>
    <row r="80" spans="1:7" x14ac:dyDescent="0.25">
      <c r="A80" s="352"/>
      <c r="B80" s="352"/>
      <c r="C80" s="352"/>
      <c r="D80" s="352"/>
      <c r="E80" s="353"/>
      <c r="F80" s="352"/>
      <c r="G80" s="352"/>
    </row>
  </sheetData>
  <mergeCells count="76">
    <mergeCell ref="A7:G7"/>
    <mergeCell ref="A8:G8"/>
    <mergeCell ref="A1:G1"/>
    <mergeCell ref="A2:G2"/>
    <mergeCell ref="A3:G3"/>
    <mergeCell ref="A4:G4"/>
    <mergeCell ref="A5:G5"/>
    <mergeCell ref="A6:G6"/>
    <mergeCell ref="A12:A15"/>
    <mergeCell ref="A40:A43"/>
    <mergeCell ref="A48:A51"/>
    <mergeCell ref="A56:A59"/>
    <mergeCell ref="A16:A19"/>
    <mergeCell ref="A20:A23"/>
    <mergeCell ref="A24:A27"/>
    <mergeCell ref="A28:A31"/>
    <mergeCell ref="A32:A35"/>
    <mergeCell ref="E12:E15"/>
    <mergeCell ref="F12:F15"/>
    <mergeCell ref="G12:G15"/>
    <mergeCell ref="E16:E19"/>
    <mergeCell ref="F16:F19"/>
    <mergeCell ref="G16:G19"/>
    <mergeCell ref="E28:E31"/>
    <mergeCell ref="F28:F31"/>
    <mergeCell ref="G28:G31"/>
    <mergeCell ref="B77:D77"/>
    <mergeCell ref="F77:G77"/>
    <mergeCell ref="B73:D73"/>
    <mergeCell ref="F73:G73"/>
    <mergeCell ref="B74:D74"/>
    <mergeCell ref="F74:G74"/>
    <mergeCell ref="B76:D76"/>
    <mergeCell ref="F76:G76"/>
    <mergeCell ref="E32:E35"/>
    <mergeCell ref="F32:F35"/>
    <mergeCell ref="G32:G35"/>
    <mergeCell ref="E36:E39"/>
    <mergeCell ref="F36:F39"/>
    <mergeCell ref="F20:F23"/>
    <mergeCell ref="G20:G23"/>
    <mergeCell ref="E24:E27"/>
    <mergeCell ref="F24:F27"/>
    <mergeCell ref="G24:G27"/>
    <mergeCell ref="E20:E23"/>
    <mergeCell ref="G36:G39"/>
    <mergeCell ref="E40:E43"/>
    <mergeCell ref="F40:F43"/>
    <mergeCell ref="G40:G43"/>
    <mergeCell ref="A44:A47"/>
    <mergeCell ref="E44:E47"/>
    <mergeCell ref="F44:F47"/>
    <mergeCell ref="G44:G47"/>
    <mergeCell ref="A36:A39"/>
    <mergeCell ref="E48:E51"/>
    <mergeCell ref="F48:F51"/>
    <mergeCell ref="G48:G51"/>
    <mergeCell ref="A52:A55"/>
    <mergeCell ref="E52:E55"/>
    <mergeCell ref="F52:F55"/>
    <mergeCell ref="G52:G55"/>
    <mergeCell ref="E56:E59"/>
    <mergeCell ref="F56:F59"/>
    <mergeCell ref="G56:G59"/>
    <mergeCell ref="A60:A63"/>
    <mergeCell ref="E60:E63"/>
    <mergeCell ref="F60:F63"/>
    <mergeCell ref="G60:G63"/>
    <mergeCell ref="E64:E67"/>
    <mergeCell ref="F64:F67"/>
    <mergeCell ref="G64:G67"/>
    <mergeCell ref="A68:A71"/>
    <mergeCell ref="E68:E71"/>
    <mergeCell ref="F68:F71"/>
    <mergeCell ref="G68:G71"/>
    <mergeCell ref="A64:A67"/>
  </mergeCells>
  <printOptions horizontalCentered="1"/>
  <pageMargins left="0.11811023622047245" right="0.11811023622047245" top="0.35433070866141736" bottom="0.15748031496062992" header="0.31496062992125984" footer="0.31496062992125984"/>
  <pageSetup paperSize="9" scale="13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84"/>
  <sheetViews>
    <sheetView topLeftCell="A4" workbookViewId="0">
      <selection activeCell="Y27" sqref="Y27"/>
    </sheetView>
  </sheetViews>
  <sheetFormatPr defaultRowHeight="13.2" x14ac:dyDescent="0.25"/>
  <cols>
    <col min="1" max="1" width="6.109375" customWidth="1"/>
    <col min="2" max="2" width="19.5546875" customWidth="1"/>
    <col min="3" max="3" width="7.109375" customWidth="1"/>
    <col min="4" max="4" width="6.88671875" bestFit="1" customWidth="1"/>
    <col min="5" max="5" width="19.88671875" style="98" customWidth="1"/>
    <col min="6" max="6" width="10.88671875" customWidth="1"/>
    <col min="7" max="7" width="6.5546875" customWidth="1"/>
    <col min="8" max="8" width="9.33203125" style="232" customWidth="1"/>
    <col min="13" max="21" width="0" hidden="1" customWidth="1"/>
  </cols>
  <sheetData>
    <row r="1" spans="1:7" ht="13.8" x14ac:dyDescent="0.25">
      <c r="A1" s="487" t="s">
        <v>168</v>
      </c>
      <c r="B1" s="487"/>
      <c r="C1" s="487"/>
      <c r="D1" s="487"/>
      <c r="E1" s="487"/>
      <c r="F1" s="487"/>
      <c r="G1" s="487"/>
    </row>
    <row r="2" spans="1:7" ht="13.8" x14ac:dyDescent="0.25">
      <c r="A2" s="487" t="s">
        <v>169</v>
      </c>
      <c r="B2" s="487"/>
      <c r="C2" s="487"/>
      <c r="D2" s="487"/>
      <c r="E2" s="487"/>
      <c r="F2" s="487"/>
      <c r="G2" s="487"/>
    </row>
    <row r="3" spans="1:7" x14ac:dyDescent="0.25">
      <c r="A3" s="488" t="s">
        <v>170</v>
      </c>
      <c r="B3" s="488"/>
      <c r="C3" s="488"/>
      <c r="D3" s="488"/>
      <c r="E3" s="488"/>
      <c r="F3" s="488"/>
      <c r="G3" s="488"/>
    </row>
    <row r="4" spans="1:7" ht="15" x14ac:dyDescent="0.25">
      <c r="A4" s="483" t="s">
        <v>7</v>
      </c>
      <c r="B4" s="483"/>
      <c r="C4" s="483"/>
      <c r="D4" s="483"/>
      <c r="E4" s="483"/>
      <c r="F4" s="483"/>
      <c r="G4" s="483"/>
    </row>
    <row r="5" spans="1:7" ht="17.399999999999999" x14ac:dyDescent="0.3">
      <c r="A5" s="482" t="s">
        <v>189</v>
      </c>
      <c r="B5" s="482"/>
      <c r="C5" s="482"/>
      <c r="D5" s="482"/>
      <c r="E5" s="482"/>
      <c r="F5" s="482"/>
      <c r="G5" s="482"/>
    </row>
    <row r="6" spans="1:7" ht="17.399999999999999" x14ac:dyDescent="0.3">
      <c r="A6" s="482" t="s">
        <v>190</v>
      </c>
      <c r="B6" s="482"/>
      <c r="C6" s="482"/>
      <c r="D6" s="482"/>
      <c r="E6" s="482"/>
      <c r="F6" s="482"/>
      <c r="G6" s="482"/>
    </row>
    <row r="7" spans="1:7" ht="17.399999999999999" x14ac:dyDescent="0.25">
      <c r="A7" s="489" t="s">
        <v>180</v>
      </c>
      <c r="B7" s="489"/>
      <c r="C7" s="489"/>
      <c r="D7" s="489"/>
      <c r="E7" s="489"/>
      <c r="F7" s="489"/>
      <c r="G7" s="489"/>
    </row>
    <row r="8" spans="1:7" x14ac:dyDescent="0.25">
      <c r="A8" s="307"/>
      <c r="B8" s="307"/>
      <c r="C8" s="307"/>
      <c r="D8" s="307"/>
      <c r="E8" s="308"/>
      <c r="F8" s="307"/>
      <c r="G8" s="307"/>
    </row>
    <row r="9" spans="1:7" ht="15" x14ac:dyDescent="0.25">
      <c r="A9" s="483" t="s">
        <v>174</v>
      </c>
      <c r="B9" s="483"/>
      <c r="C9" s="483"/>
      <c r="D9" s="483"/>
      <c r="E9" s="483"/>
      <c r="F9" s="483"/>
      <c r="G9" s="483"/>
    </row>
    <row r="11" spans="1:7" ht="13.8" x14ac:dyDescent="0.25">
      <c r="A11" s="490" t="s">
        <v>181</v>
      </c>
      <c r="B11" s="490"/>
      <c r="C11" s="490"/>
      <c r="D11" s="490"/>
      <c r="E11" s="490"/>
      <c r="F11" s="490"/>
      <c r="G11" s="490"/>
    </row>
    <row r="12" spans="1:7" x14ac:dyDescent="0.25">
      <c r="A12" s="484"/>
      <c r="B12" s="484"/>
      <c r="C12" s="312"/>
      <c r="D12" s="309"/>
      <c r="E12" s="310"/>
      <c r="F12" s="313"/>
      <c r="G12" s="312"/>
    </row>
    <row r="13" spans="1:7" x14ac:dyDescent="0.25">
      <c r="A13" s="347" t="s">
        <v>166</v>
      </c>
      <c r="B13" s="347"/>
      <c r="C13" s="348"/>
      <c r="D13" s="309"/>
      <c r="E13" s="310"/>
      <c r="F13" s="311"/>
      <c r="G13" s="314"/>
    </row>
    <row r="14" spans="1:7" ht="13.8" thickBot="1" x14ac:dyDescent="0.3">
      <c r="A14" s="347"/>
      <c r="B14" s="347"/>
      <c r="C14" s="348"/>
      <c r="D14" s="309"/>
      <c r="E14" s="310"/>
      <c r="F14" s="311"/>
      <c r="G14" s="314"/>
    </row>
    <row r="15" spans="1:7" ht="46.2" thickBot="1" x14ac:dyDescent="0.3">
      <c r="A15" s="315" t="s">
        <v>31</v>
      </c>
      <c r="B15" s="316" t="s">
        <v>39</v>
      </c>
      <c r="C15" s="316" t="s">
        <v>171</v>
      </c>
      <c r="D15" s="316" t="s">
        <v>192</v>
      </c>
      <c r="E15" s="316" t="s">
        <v>68</v>
      </c>
      <c r="F15" s="317" t="s">
        <v>8</v>
      </c>
      <c r="G15" s="318" t="s">
        <v>165</v>
      </c>
    </row>
    <row r="16" spans="1:7" ht="25.5" customHeight="1" x14ac:dyDescent="0.25">
      <c r="A16" s="469">
        <v>1</v>
      </c>
      <c r="B16" s="349" t="e">
        <f>VLOOKUP($H16,УЧАСТНИКИ!$A$5:$K$1141,3,FALSE)</f>
        <v>#N/A</v>
      </c>
      <c r="C16" s="350" t="e">
        <f>VLOOKUP($H16,УЧАСТНИКИ!$A$5:$K$1141,4,FALSE)</f>
        <v>#N/A</v>
      </c>
      <c r="D16" s="351" t="e">
        <f>VLOOKUP($H16,УЧАСТНИКИ!$A$5:$K$1141,8,FALSE)</f>
        <v>#N/A</v>
      </c>
      <c r="E16" s="473" t="e">
        <f>VLOOKUP($H16,УЧАСТНИКИ!$A$5:$K$1141,5,FALSE)</f>
        <v>#N/A</v>
      </c>
      <c r="F16" s="476"/>
      <c r="G16" s="479"/>
    </row>
    <row r="17" spans="1:7" ht="25.5" customHeight="1" x14ac:dyDescent="0.25">
      <c r="A17" s="470"/>
      <c r="B17" s="326" t="e">
        <f>VLOOKUP($H17,УЧАСТНИКИ!$A$5:$K$1141,3,FALSE)</f>
        <v>#N/A</v>
      </c>
      <c r="C17" s="327" t="e">
        <f>VLOOKUP($H17,УЧАСТНИКИ!$A$5:$K$1141,4,FALSE)</f>
        <v>#N/A</v>
      </c>
      <c r="D17" s="328" t="e">
        <f>VLOOKUP($H17,УЧАСТНИКИ!$A$5:$K$1141,8,FALSE)</f>
        <v>#N/A</v>
      </c>
      <c r="E17" s="474"/>
      <c r="F17" s="477"/>
      <c r="G17" s="480"/>
    </row>
    <row r="18" spans="1:7" ht="25.5" customHeight="1" x14ac:dyDescent="0.25">
      <c r="A18" s="470"/>
      <c r="B18" s="326" t="e">
        <f>VLOOKUP($H18,УЧАСТНИКИ!$A$5:$K$1141,3,FALSE)</f>
        <v>#N/A</v>
      </c>
      <c r="C18" s="327" t="e">
        <f>VLOOKUP($H18,УЧАСТНИКИ!$A$5:$K$1141,4,FALSE)</f>
        <v>#N/A</v>
      </c>
      <c r="D18" s="328" t="e">
        <f>VLOOKUP($H18,УЧАСТНИКИ!$A$5:$K$1141,8,FALSE)</f>
        <v>#N/A</v>
      </c>
      <c r="E18" s="474"/>
      <c r="F18" s="477"/>
      <c r="G18" s="480"/>
    </row>
    <row r="19" spans="1:7" ht="25.5" customHeight="1" thickBot="1" x14ac:dyDescent="0.3">
      <c r="A19" s="471"/>
      <c r="B19" s="334" t="e">
        <f>VLOOKUP($H19,УЧАСТНИКИ!$A$5:$K$1141,3,FALSE)</f>
        <v>#N/A</v>
      </c>
      <c r="C19" s="335" t="e">
        <f>VLOOKUP($H19,УЧАСТНИКИ!$A$5:$K$1141,4,FALSE)</f>
        <v>#N/A</v>
      </c>
      <c r="D19" s="336" t="e">
        <f>VLOOKUP($H19,УЧАСТНИКИ!$A$5:$K$1141,8,FALSE)</f>
        <v>#N/A</v>
      </c>
      <c r="E19" s="475"/>
      <c r="F19" s="478"/>
      <c r="G19" s="481"/>
    </row>
    <row r="20" spans="1:7" ht="25.5" customHeight="1" x14ac:dyDescent="0.25">
      <c r="A20" s="469">
        <v>2</v>
      </c>
      <c r="B20" s="349" t="e">
        <f>VLOOKUP($H20,УЧАСТНИКИ!$A$5:$K$1141,3,FALSE)</f>
        <v>#N/A</v>
      </c>
      <c r="C20" s="350" t="e">
        <f>VLOOKUP($H20,УЧАСТНИКИ!$A$5:$K$1141,4,FALSE)</f>
        <v>#N/A</v>
      </c>
      <c r="D20" s="351" t="e">
        <f>VLOOKUP($H20,УЧАСТНИКИ!$A$5:$K$1141,8,FALSE)</f>
        <v>#N/A</v>
      </c>
      <c r="E20" s="473" t="e">
        <f>VLOOKUP($H20,УЧАСТНИКИ!$A$5:$K$1141,5,FALSE)</f>
        <v>#N/A</v>
      </c>
      <c r="F20" s="476"/>
      <c r="G20" s="479"/>
    </row>
    <row r="21" spans="1:7" ht="25.5" customHeight="1" x14ac:dyDescent="0.25">
      <c r="A21" s="470"/>
      <c r="B21" s="326" t="e">
        <f>VLOOKUP($H21,УЧАСТНИКИ!$A$5:$K$1141,3,FALSE)</f>
        <v>#N/A</v>
      </c>
      <c r="C21" s="327" t="e">
        <f>VLOOKUP($H21,УЧАСТНИКИ!$A$5:$K$1141,4,FALSE)</f>
        <v>#N/A</v>
      </c>
      <c r="D21" s="328" t="e">
        <f>VLOOKUP($H21,УЧАСТНИКИ!$A$5:$K$1141,8,FALSE)</f>
        <v>#N/A</v>
      </c>
      <c r="E21" s="474"/>
      <c r="F21" s="477"/>
      <c r="G21" s="480"/>
    </row>
    <row r="22" spans="1:7" ht="25.5" customHeight="1" x14ac:dyDescent="0.25">
      <c r="A22" s="470"/>
      <c r="B22" s="326" t="e">
        <f>VLOOKUP($H22,УЧАСТНИКИ!$A$5:$K$1141,3,FALSE)</f>
        <v>#N/A</v>
      </c>
      <c r="C22" s="327" t="e">
        <f>VLOOKUP($H22,УЧАСТНИКИ!$A$5:$K$1141,4,FALSE)</f>
        <v>#N/A</v>
      </c>
      <c r="D22" s="328" t="e">
        <f>VLOOKUP($H22,УЧАСТНИКИ!$A$5:$K$1141,8,FALSE)</f>
        <v>#N/A</v>
      </c>
      <c r="E22" s="474"/>
      <c r="F22" s="477"/>
      <c r="G22" s="480"/>
    </row>
    <row r="23" spans="1:7" ht="25.5" customHeight="1" thickBot="1" x14ac:dyDescent="0.3">
      <c r="A23" s="471"/>
      <c r="B23" s="334" t="e">
        <f>VLOOKUP($H23,УЧАСТНИКИ!$A$5:$K$1141,3,FALSE)</f>
        <v>#N/A</v>
      </c>
      <c r="C23" s="335" t="e">
        <f>VLOOKUP($H23,УЧАСТНИКИ!$A$5:$K$1141,4,FALSE)</f>
        <v>#N/A</v>
      </c>
      <c r="D23" s="336" t="e">
        <f>VLOOKUP($H23,УЧАСТНИКИ!$A$5:$K$1141,8,FALSE)</f>
        <v>#N/A</v>
      </c>
      <c r="E23" s="475"/>
      <c r="F23" s="478"/>
      <c r="G23" s="481"/>
    </row>
    <row r="24" spans="1:7" ht="25.5" customHeight="1" x14ac:dyDescent="0.25">
      <c r="A24" s="469">
        <v>3</v>
      </c>
      <c r="B24" s="349" t="e">
        <f>VLOOKUP($H24,УЧАСТНИКИ!$A$5:$K$1141,3,FALSE)</f>
        <v>#N/A</v>
      </c>
      <c r="C24" s="350" t="e">
        <f>VLOOKUP($H24,УЧАСТНИКИ!$A$5:$K$1141,4,FALSE)</f>
        <v>#N/A</v>
      </c>
      <c r="D24" s="351" t="e">
        <f>VLOOKUP($H24,УЧАСТНИКИ!$A$5:$K$1141,8,FALSE)</f>
        <v>#N/A</v>
      </c>
      <c r="E24" s="473" t="e">
        <f>VLOOKUP($H24,УЧАСТНИКИ!$A$5:$K$1141,5,FALSE)</f>
        <v>#N/A</v>
      </c>
      <c r="F24" s="476"/>
      <c r="G24" s="479"/>
    </row>
    <row r="25" spans="1:7" ht="25.5" customHeight="1" x14ac:dyDescent="0.25">
      <c r="A25" s="470"/>
      <c r="B25" s="326" t="e">
        <f>VLOOKUP($H25,УЧАСТНИКИ!$A$5:$K$1141,3,FALSE)</f>
        <v>#N/A</v>
      </c>
      <c r="C25" s="327" t="e">
        <f>VLOOKUP($H25,УЧАСТНИКИ!$A$5:$K$1141,4,FALSE)</f>
        <v>#N/A</v>
      </c>
      <c r="D25" s="328" t="e">
        <f>VLOOKUP($H25,УЧАСТНИКИ!$A$5:$K$1141,8,FALSE)</f>
        <v>#N/A</v>
      </c>
      <c r="E25" s="474"/>
      <c r="F25" s="477"/>
      <c r="G25" s="480"/>
    </row>
    <row r="26" spans="1:7" ht="25.5" customHeight="1" x14ac:dyDescent="0.25">
      <c r="A26" s="470"/>
      <c r="B26" s="326" t="e">
        <f>VLOOKUP($H26,УЧАСТНИКИ!$A$5:$K$1141,3,FALSE)</f>
        <v>#N/A</v>
      </c>
      <c r="C26" s="327" t="e">
        <f>VLOOKUP($H26,УЧАСТНИКИ!$A$5:$K$1141,4,FALSE)</f>
        <v>#N/A</v>
      </c>
      <c r="D26" s="328" t="e">
        <f>VLOOKUP($H26,УЧАСТНИКИ!$A$5:$K$1141,8,FALSE)</f>
        <v>#N/A</v>
      </c>
      <c r="E26" s="474"/>
      <c r="F26" s="477"/>
      <c r="G26" s="480"/>
    </row>
    <row r="27" spans="1:7" ht="25.5" customHeight="1" thickBot="1" x14ac:dyDescent="0.3">
      <c r="A27" s="471"/>
      <c r="B27" s="334" t="e">
        <f>VLOOKUP($H27,УЧАСТНИКИ!$A$5:$K$1141,3,FALSE)</f>
        <v>#N/A</v>
      </c>
      <c r="C27" s="335" t="e">
        <f>VLOOKUP($H27,УЧАСТНИКИ!$A$5:$K$1141,4,FALSE)</f>
        <v>#N/A</v>
      </c>
      <c r="D27" s="336" t="e">
        <f>VLOOKUP($H27,УЧАСТНИКИ!$A$5:$K$1141,8,FALSE)</f>
        <v>#N/A</v>
      </c>
      <c r="E27" s="475"/>
      <c r="F27" s="478"/>
      <c r="G27" s="481"/>
    </row>
    <row r="28" spans="1:7" ht="25.5" customHeight="1" x14ac:dyDescent="0.25">
      <c r="A28" s="469">
        <v>4</v>
      </c>
      <c r="B28" s="349" t="e">
        <f>VLOOKUP($H28,УЧАСТНИКИ!$A$5:$K$1141,3,FALSE)</f>
        <v>#N/A</v>
      </c>
      <c r="C28" s="350" t="e">
        <f>VLOOKUP($H28,УЧАСТНИКИ!$A$5:$K$1141,4,FALSE)</f>
        <v>#N/A</v>
      </c>
      <c r="D28" s="351" t="e">
        <f>VLOOKUP($H28,УЧАСТНИКИ!$A$5:$K$1141,8,FALSE)</f>
        <v>#N/A</v>
      </c>
      <c r="E28" s="473" t="e">
        <f>VLOOKUP($H28,УЧАСТНИКИ!$A$5:$K$1141,5,FALSE)</f>
        <v>#N/A</v>
      </c>
      <c r="F28" s="476"/>
      <c r="G28" s="479"/>
    </row>
    <row r="29" spans="1:7" ht="25.5" customHeight="1" x14ac:dyDescent="0.25">
      <c r="A29" s="470"/>
      <c r="B29" s="326" t="e">
        <f>VLOOKUP($H29,УЧАСТНИКИ!$A$5:$K$1141,3,FALSE)</f>
        <v>#N/A</v>
      </c>
      <c r="C29" s="327" t="e">
        <f>VLOOKUP($H29,УЧАСТНИКИ!$A$5:$K$1141,4,FALSE)</f>
        <v>#N/A</v>
      </c>
      <c r="D29" s="328" t="e">
        <f>VLOOKUP($H29,УЧАСТНИКИ!$A$5:$K$1141,8,FALSE)</f>
        <v>#N/A</v>
      </c>
      <c r="E29" s="474"/>
      <c r="F29" s="477"/>
      <c r="G29" s="480"/>
    </row>
    <row r="30" spans="1:7" ht="25.5" customHeight="1" x14ac:dyDescent="0.25">
      <c r="A30" s="470"/>
      <c r="B30" s="326" t="e">
        <f>VLOOKUP($H30,УЧАСТНИКИ!$A$5:$K$1141,3,FALSE)</f>
        <v>#N/A</v>
      </c>
      <c r="C30" s="327" t="e">
        <f>VLOOKUP($H30,УЧАСТНИКИ!$A$5:$K$1141,4,FALSE)</f>
        <v>#N/A</v>
      </c>
      <c r="D30" s="328" t="e">
        <f>VLOOKUP($H30,УЧАСТНИКИ!$A$5:$K$1141,8,FALSE)</f>
        <v>#N/A</v>
      </c>
      <c r="E30" s="474"/>
      <c r="F30" s="477"/>
      <c r="G30" s="480"/>
    </row>
    <row r="31" spans="1:7" ht="25.5" customHeight="1" thickBot="1" x14ac:dyDescent="0.3">
      <c r="A31" s="471"/>
      <c r="B31" s="334" t="e">
        <f>VLOOKUP($H31,УЧАСТНИКИ!$A$5:$K$1141,3,FALSE)</f>
        <v>#N/A</v>
      </c>
      <c r="C31" s="335" t="e">
        <f>VLOOKUP($H31,УЧАСТНИКИ!$A$5:$K$1141,4,FALSE)</f>
        <v>#N/A</v>
      </c>
      <c r="D31" s="336" t="e">
        <f>VLOOKUP($H31,УЧАСТНИКИ!$A$5:$K$1141,8,FALSE)</f>
        <v>#N/A</v>
      </c>
      <c r="E31" s="475"/>
      <c r="F31" s="478"/>
      <c r="G31" s="481"/>
    </row>
    <row r="32" spans="1:7" ht="25.5" customHeight="1" x14ac:dyDescent="0.25">
      <c r="A32" s="469">
        <v>5</v>
      </c>
      <c r="B32" s="349" t="e">
        <f>VLOOKUP($H32,УЧАСТНИКИ!$A$5:$K$1141,3,FALSE)</f>
        <v>#N/A</v>
      </c>
      <c r="C32" s="350" t="e">
        <f>VLOOKUP($H32,УЧАСТНИКИ!$A$5:$K$1141,4,FALSE)</f>
        <v>#N/A</v>
      </c>
      <c r="D32" s="351" t="e">
        <f>VLOOKUP($H32,УЧАСТНИКИ!$A$5:$K$1141,8,FALSE)</f>
        <v>#N/A</v>
      </c>
      <c r="E32" s="473" t="e">
        <f>VLOOKUP($H32,УЧАСТНИКИ!$A$5:$K$1141,5,FALSE)</f>
        <v>#N/A</v>
      </c>
      <c r="F32" s="476"/>
      <c r="G32" s="479"/>
    </row>
    <row r="33" spans="1:7" ht="25.5" customHeight="1" x14ac:dyDescent="0.25">
      <c r="A33" s="470"/>
      <c r="B33" s="326" t="e">
        <f>VLOOKUP($H33,УЧАСТНИКИ!$A$5:$K$1141,3,FALSE)</f>
        <v>#N/A</v>
      </c>
      <c r="C33" s="327" t="e">
        <f>VLOOKUP($H33,УЧАСТНИКИ!$A$5:$K$1141,4,FALSE)</f>
        <v>#N/A</v>
      </c>
      <c r="D33" s="328" t="e">
        <f>VLOOKUP($H33,УЧАСТНИКИ!$A$5:$K$1141,8,FALSE)</f>
        <v>#N/A</v>
      </c>
      <c r="E33" s="474"/>
      <c r="F33" s="477"/>
      <c r="G33" s="480"/>
    </row>
    <row r="34" spans="1:7" ht="25.5" customHeight="1" x14ac:dyDescent="0.25">
      <c r="A34" s="470"/>
      <c r="B34" s="326" t="e">
        <f>VLOOKUP($H34,УЧАСТНИКИ!$A$5:$K$1141,3,FALSE)</f>
        <v>#N/A</v>
      </c>
      <c r="C34" s="327" t="e">
        <f>VLOOKUP($H34,УЧАСТНИКИ!$A$5:$K$1141,4,FALSE)</f>
        <v>#N/A</v>
      </c>
      <c r="D34" s="328" t="e">
        <f>VLOOKUP($H34,УЧАСТНИКИ!$A$5:$K$1141,8,FALSE)</f>
        <v>#N/A</v>
      </c>
      <c r="E34" s="474"/>
      <c r="F34" s="477"/>
      <c r="G34" s="480"/>
    </row>
    <row r="35" spans="1:7" ht="25.5" customHeight="1" thickBot="1" x14ac:dyDescent="0.3">
      <c r="A35" s="471"/>
      <c r="B35" s="334" t="e">
        <f>VLOOKUP($H35,УЧАСТНИКИ!$A$5:$K$1141,3,FALSE)</f>
        <v>#N/A</v>
      </c>
      <c r="C35" s="335" t="e">
        <f>VLOOKUP($H35,УЧАСТНИКИ!$A$5:$K$1141,4,FALSE)</f>
        <v>#N/A</v>
      </c>
      <c r="D35" s="336" t="e">
        <f>VLOOKUP($H35,УЧАСТНИКИ!$A$5:$K$1141,8,FALSE)</f>
        <v>#N/A</v>
      </c>
      <c r="E35" s="475"/>
      <c r="F35" s="478"/>
      <c r="G35" s="481"/>
    </row>
    <row r="36" spans="1:7" ht="25.5" customHeight="1" x14ac:dyDescent="0.25">
      <c r="A36" s="469">
        <v>6</v>
      </c>
      <c r="B36" s="349" t="e">
        <f>VLOOKUP($H36,УЧАСТНИКИ!$A$5:$K$1141,3,FALSE)</f>
        <v>#N/A</v>
      </c>
      <c r="C36" s="350" t="e">
        <f>VLOOKUP($H36,УЧАСТНИКИ!$A$5:$K$1141,4,FALSE)</f>
        <v>#N/A</v>
      </c>
      <c r="D36" s="351" t="e">
        <f>VLOOKUP($H36,УЧАСТНИКИ!$A$5:$K$1141,8,FALSE)</f>
        <v>#N/A</v>
      </c>
      <c r="E36" s="473" t="e">
        <f>VLOOKUP($H36,УЧАСТНИКИ!$A$5:$K$1141,5,FALSE)</f>
        <v>#N/A</v>
      </c>
      <c r="F36" s="476"/>
      <c r="G36" s="479"/>
    </row>
    <row r="37" spans="1:7" ht="25.5" customHeight="1" x14ac:dyDescent="0.25">
      <c r="A37" s="470"/>
      <c r="B37" s="326" t="e">
        <f>VLOOKUP($H37,УЧАСТНИКИ!$A$5:$K$1141,3,FALSE)</f>
        <v>#N/A</v>
      </c>
      <c r="C37" s="327" t="e">
        <f>VLOOKUP($H37,УЧАСТНИКИ!$A$5:$K$1141,4,FALSE)</f>
        <v>#N/A</v>
      </c>
      <c r="D37" s="328" t="e">
        <f>VLOOKUP($H37,УЧАСТНИКИ!$A$5:$K$1141,8,FALSE)</f>
        <v>#N/A</v>
      </c>
      <c r="E37" s="474"/>
      <c r="F37" s="477"/>
      <c r="G37" s="480"/>
    </row>
    <row r="38" spans="1:7" ht="25.5" customHeight="1" x14ac:dyDescent="0.25">
      <c r="A38" s="470"/>
      <c r="B38" s="326" t="e">
        <f>VLOOKUP($H38,УЧАСТНИКИ!$A$5:$K$1141,3,FALSE)</f>
        <v>#N/A</v>
      </c>
      <c r="C38" s="327" t="e">
        <f>VLOOKUP($H38,УЧАСТНИКИ!$A$5:$K$1141,4,FALSE)</f>
        <v>#N/A</v>
      </c>
      <c r="D38" s="328" t="e">
        <f>VLOOKUP($H38,УЧАСТНИКИ!$A$5:$K$1141,8,FALSE)</f>
        <v>#N/A</v>
      </c>
      <c r="E38" s="474"/>
      <c r="F38" s="477"/>
      <c r="G38" s="480"/>
    </row>
    <row r="39" spans="1:7" ht="25.5" customHeight="1" thickBot="1" x14ac:dyDescent="0.3">
      <c r="A39" s="471"/>
      <c r="B39" s="334" t="e">
        <f>VLOOKUP($H39,УЧАСТНИКИ!$A$5:$K$1141,3,FALSE)</f>
        <v>#N/A</v>
      </c>
      <c r="C39" s="335" t="e">
        <f>VLOOKUP($H39,УЧАСТНИКИ!$A$5:$K$1141,4,FALSE)</f>
        <v>#N/A</v>
      </c>
      <c r="D39" s="336" t="e">
        <f>VLOOKUP($H39,УЧАСТНИКИ!$A$5:$K$1141,8,FALSE)</f>
        <v>#N/A</v>
      </c>
      <c r="E39" s="475"/>
      <c r="F39" s="478"/>
      <c r="G39" s="481"/>
    </row>
    <row r="40" spans="1:7" ht="25.5" customHeight="1" x14ac:dyDescent="0.25">
      <c r="A40" s="469">
        <v>7</v>
      </c>
      <c r="B40" s="349" t="e">
        <f>VLOOKUP($H40,УЧАСТНИКИ!$A$5:$K$1141,3,FALSE)</f>
        <v>#N/A</v>
      </c>
      <c r="C40" s="350" t="e">
        <f>VLOOKUP($H40,УЧАСТНИКИ!$A$5:$K$1141,4,FALSE)</f>
        <v>#N/A</v>
      </c>
      <c r="D40" s="351" t="e">
        <f>VLOOKUP($H40,УЧАСТНИКИ!$A$5:$K$1141,8,FALSE)</f>
        <v>#N/A</v>
      </c>
      <c r="E40" s="473" t="e">
        <f>VLOOKUP($H40,УЧАСТНИКИ!$A$5:$K$1141,5,FALSE)</f>
        <v>#N/A</v>
      </c>
      <c r="F40" s="476"/>
      <c r="G40" s="479"/>
    </row>
    <row r="41" spans="1:7" ht="25.5" customHeight="1" x14ac:dyDescent="0.25">
      <c r="A41" s="470"/>
      <c r="B41" s="326" t="e">
        <f>VLOOKUP($H41,УЧАСТНИКИ!$A$5:$K$1141,3,FALSE)</f>
        <v>#N/A</v>
      </c>
      <c r="C41" s="327" t="e">
        <f>VLOOKUP($H41,УЧАСТНИКИ!$A$5:$K$1141,4,FALSE)</f>
        <v>#N/A</v>
      </c>
      <c r="D41" s="328" t="e">
        <f>VLOOKUP($H41,УЧАСТНИКИ!$A$5:$K$1141,8,FALSE)</f>
        <v>#N/A</v>
      </c>
      <c r="E41" s="474"/>
      <c r="F41" s="477"/>
      <c r="G41" s="480"/>
    </row>
    <row r="42" spans="1:7" ht="25.5" customHeight="1" x14ac:dyDescent="0.25">
      <c r="A42" s="470"/>
      <c r="B42" s="326" t="e">
        <f>VLOOKUP($H42,УЧАСТНИКИ!$A$5:$K$1141,3,FALSE)</f>
        <v>#N/A</v>
      </c>
      <c r="C42" s="327" t="e">
        <f>VLOOKUP($H42,УЧАСТНИКИ!$A$5:$K$1141,4,FALSE)</f>
        <v>#N/A</v>
      </c>
      <c r="D42" s="328" t="e">
        <f>VLOOKUP($H42,УЧАСТНИКИ!$A$5:$K$1141,8,FALSE)</f>
        <v>#N/A</v>
      </c>
      <c r="E42" s="474"/>
      <c r="F42" s="477"/>
      <c r="G42" s="480"/>
    </row>
    <row r="43" spans="1:7" ht="25.5" customHeight="1" thickBot="1" x14ac:dyDescent="0.3">
      <c r="A43" s="471"/>
      <c r="B43" s="334" t="e">
        <f>VLOOKUP($H43,УЧАСТНИКИ!$A$5:$K$1141,3,FALSE)</f>
        <v>#N/A</v>
      </c>
      <c r="C43" s="335" t="e">
        <f>VLOOKUP($H43,УЧАСТНИКИ!$A$5:$K$1141,4,FALSE)</f>
        <v>#N/A</v>
      </c>
      <c r="D43" s="336" t="e">
        <f>VLOOKUP($H43,УЧАСТНИКИ!$A$5:$K$1141,8,FALSE)</f>
        <v>#N/A</v>
      </c>
      <c r="E43" s="475"/>
      <c r="F43" s="478"/>
      <c r="G43" s="481"/>
    </row>
    <row r="44" spans="1:7" ht="25.5" customHeight="1" x14ac:dyDescent="0.25">
      <c r="A44" s="469">
        <v>8</v>
      </c>
      <c r="B44" s="349" t="e">
        <f>VLOOKUP($H44,УЧАСТНИКИ!$A$5:$K$1141,3,FALSE)</f>
        <v>#N/A</v>
      </c>
      <c r="C44" s="350" t="e">
        <f>VLOOKUP($H44,УЧАСТНИКИ!$A$5:$K$1141,4,FALSE)</f>
        <v>#N/A</v>
      </c>
      <c r="D44" s="351" t="e">
        <f>VLOOKUP($H44,УЧАСТНИКИ!$A$5:$K$1141,8,FALSE)</f>
        <v>#N/A</v>
      </c>
      <c r="E44" s="473" t="e">
        <f>VLOOKUP($H44,УЧАСТНИКИ!$A$5:$K$1141,5,FALSE)</f>
        <v>#N/A</v>
      </c>
      <c r="F44" s="476"/>
      <c r="G44" s="479"/>
    </row>
    <row r="45" spans="1:7" ht="25.5" customHeight="1" x14ac:dyDescent="0.25">
      <c r="A45" s="470"/>
      <c r="B45" s="326" t="e">
        <f>VLOOKUP($H45,УЧАСТНИКИ!$A$5:$K$1141,3,FALSE)</f>
        <v>#N/A</v>
      </c>
      <c r="C45" s="327" t="e">
        <f>VLOOKUP($H45,УЧАСТНИКИ!$A$5:$K$1141,4,FALSE)</f>
        <v>#N/A</v>
      </c>
      <c r="D45" s="328" t="e">
        <f>VLOOKUP($H45,УЧАСТНИКИ!$A$5:$K$1141,8,FALSE)</f>
        <v>#N/A</v>
      </c>
      <c r="E45" s="474"/>
      <c r="F45" s="477"/>
      <c r="G45" s="480"/>
    </row>
    <row r="46" spans="1:7" ht="25.5" customHeight="1" x14ac:dyDescent="0.25">
      <c r="A46" s="470"/>
      <c r="B46" s="326" t="e">
        <f>VLOOKUP($H46,УЧАСТНИКИ!$A$5:$K$1141,3,FALSE)</f>
        <v>#N/A</v>
      </c>
      <c r="C46" s="327" t="e">
        <f>VLOOKUP($H46,УЧАСТНИКИ!$A$5:$K$1141,4,FALSE)</f>
        <v>#N/A</v>
      </c>
      <c r="D46" s="328" t="e">
        <f>VLOOKUP($H46,УЧАСТНИКИ!$A$5:$K$1141,8,FALSE)</f>
        <v>#N/A</v>
      </c>
      <c r="E46" s="474"/>
      <c r="F46" s="477"/>
      <c r="G46" s="480"/>
    </row>
    <row r="47" spans="1:7" ht="25.5" customHeight="1" thickBot="1" x14ac:dyDescent="0.3">
      <c r="A47" s="471"/>
      <c r="B47" s="334" t="e">
        <f>VLOOKUP($H47,УЧАСТНИКИ!$A$5:$K$1141,3,FALSE)</f>
        <v>#N/A</v>
      </c>
      <c r="C47" s="335" t="e">
        <f>VLOOKUP($H47,УЧАСТНИКИ!$A$5:$K$1141,4,FALSE)</f>
        <v>#N/A</v>
      </c>
      <c r="D47" s="336" t="e">
        <f>VLOOKUP($H47,УЧАСТНИКИ!$A$5:$K$1141,8,FALSE)</f>
        <v>#N/A</v>
      </c>
      <c r="E47" s="475"/>
      <c r="F47" s="478"/>
      <c r="G47" s="481"/>
    </row>
    <row r="48" spans="1:7" ht="25.5" customHeight="1" x14ac:dyDescent="0.25">
      <c r="A48" s="469">
        <v>9</v>
      </c>
      <c r="B48" s="349" t="e">
        <f>VLOOKUP($H48,УЧАСТНИКИ!$A$5:$K$1141,3,FALSE)</f>
        <v>#N/A</v>
      </c>
      <c r="C48" s="350" t="e">
        <f>VLOOKUP($H48,УЧАСТНИКИ!$A$5:$K$1141,4,FALSE)</f>
        <v>#N/A</v>
      </c>
      <c r="D48" s="351" t="e">
        <f>VLOOKUP($H48,УЧАСТНИКИ!$A$5:$K$1141,8,FALSE)</f>
        <v>#N/A</v>
      </c>
      <c r="E48" s="473" t="e">
        <f>VLOOKUP($H48,УЧАСТНИКИ!$A$5:$K$1141,5,FALSE)</f>
        <v>#N/A</v>
      </c>
      <c r="F48" s="476"/>
      <c r="G48" s="479"/>
    </row>
    <row r="49" spans="1:7" ht="25.5" customHeight="1" x14ac:dyDescent="0.25">
      <c r="A49" s="470"/>
      <c r="B49" s="326" t="e">
        <f>VLOOKUP($H49,УЧАСТНИКИ!$A$5:$K$1141,3,FALSE)</f>
        <v>#N/A</v>
      </c>
      <c r="C49" s="327" t="e">
        <f>VLOOKUP($H49,УЧАСТНИКИ!$A$5:$K$1141,4,FALSE)</f>
        <v>#N/A</v>
      </c>
      <c r="D49" s="328" t="e">
        <f>VLOOKUP($H49,УЧАСТНИКИ!$A$5:$K$1141,8,FALSE)</f>
        <v>#N/A</v>
      </c>
      <c r="E49" s="474"/>
      <c r="F49" s="477"/>
      <c r="G49" s="480"/>
    </row>
    <row r="50" spans="1:7" ht="25.5" customHeight="1" x14ac:dyDescent="0.25">
      <c r="A50" s="470"/>
      <c r="B50" s="326" t="e">
        <f>VLOOKUP($H50,УЧАСТНИКИ!$A$5:$K$1141,3,FALSE)</f>
        <v>#N/A</v>
      </c>
      <c r="C50" s="327" t="e">
        <f>VLOOKUP($H50,УЧАСТНИКИ!$A$5:$K$1141,4,FALSE)</f>
        <v>#N/A</v>
      </c>
      <c r="D50" s="328" t="e">
        <f>VLOOKUP($H50,УЧАСТНИКИ!$A$5:$K$1141,8,FALSE)</f>
        <v>#N/A</v>
      </c>
      <c r="E50" s="474"/>
      <c r="F50" s="477"/>
      <c r="G50" s="480"/>
    </row>
    <row r="51" spans="1:7" ht="25.5" customHeight="1" thickBot="1" x14ac:dyDescent="0.3">
      <c r="A51" s="471"/>
      <c r="B51" s="334" t="e">
        <f>VLOOKUP($H51,УЧАСТНИКИ!$A$5:$K$1141,3,FALSE)</f>
        <v>#N/A</v>
      </c>
      <c r="C51" s="335" t="e">
        <f>VLOOKUP($H51,УЧАСТНИКИ!$A$5:$K$1141,4,FALSE)</f>
        <v>#N/A</v>
      </c>
      <c r="D51" s="336" t="e">
        <f>VLOOKUP($H51,УЧАСТНИКИ!$A$5:$K$1141,8,FALSE)</f>
        <v>#N/A</v>
      </c>
      <c r="E51" s="475"/>
      <c r="F51" s="478"/>
      <c r="G51" s="481"/>
    </row>
    <row r="52" spans="1:7" ht="25.5" customHeight="1" x14ac:dyDescent="0.25">
      <c r="A52" s="469">
        <v>10</v>
      </c>
      <c r="B52" s="349" t="e">
        <f>VLOOKUP($H52,УЧАСТНИКИ!$A$5:$K$1141,3,FALSE)</f>
        <v>#N/A</v>
      </c>
      <c r="C52" s="350" t="e">
        <f>VLOOKUP($H52,УЧАСТНИКИ!$A$5:$K$1141,4,FALSE)</f>
        <v>#N/A</v>
      </c>
      <c r="D52" s="351" t="e">
        <f>VLOOKUP($H52,УЧАСТНИКИ!$A$5:$K$1141,8,FALSE)</f>
        <v>#N/A</v>
      </c>
      <c r="E52" s="473" t="e">
        <f>VLOOKUP($H52,УЧАСТНИКИ!$A$5:$K$1141,5,FALSE)</f>
        <v>#N/A</v>
      </c>
      <c r="F52" s="476"/>
      <c r="G52" s="479"/>
    </row>
    <row r="53" spans="1:7" ht="25.5" customHeight="1" x14ac:dyDescent="0.25">
      <c r="A53" s="470"/>
      <c r="B53" s="326" t="e">
        <f>VLOOKUP($H53,УЧАСТНИКИ!$A$5:$K$1141,3,FALSE)</f>
        <v>#N/A</v>
      </c>
      <c r="C53" s="327" t="e">
        <f>VLOOKUP($H53,УЧАСТНИКИ!$A$5:$K$1141,4,FALSE)</f>
        <v>#N/A</v>
      </c>
      <c r="D53" s="328" t="e">
        <f>VLOOKUP($H53,УЧАСТНИКИ!$A$5:$K$1141,8,FALSE)</f>
        <v>#N/A</v>
      </c>
      <c r="E53" s="474"/>
      <c r="F53" s="477"/>
      <c r="G53" s="480"/>
    </row>
    <row r="54" spans="1:7" ht="25.5" customHeight="1" x14ac:dyDescent="0.25">
      <c r="A54" s="470"/>
      <c r="B54" s="326" t="e">
        <f>VLOOKUP($H54,УЧАСТНИКИ!$A$5:$K$1141,3,FALSE)</f>
        <v>#N/A</v>
      </c>
      <c r="C54" s="327" t="e">
        <f>VLOOKUP($H54,УЧАСТНИКИ!$A$5:$K$1141,4,FALSE)</f>
        <v>#N/A</v>
      </c>
      <c r="D54" s="328" t="e">
        <f>VLOOKUP($H54,УЧАСТНИКИ!$A$5:$K$1141,8,FALSE)</f>
        <v>#N/A</v>
      </c>
      <c r="E54" s="474"/>
      <c r="F54" s="477"/>
      <c r="G54" s="480"/>
    </row>
    <row r="55" spans="1:7" ht="25.5" customHeight="1" thickBot="1" x14ac:dyDescent="0.3">
      <c r="A55" s="471"/>
      <c r="B55" s="334" t="e">
        <f>VLOOKUP($H55,УЧАСТНИКИ!$A$5:$K$1141,3,FALSE)</f>
        <v>#N/A</v>
      </c>
      <c r="C55" s="335" t="e">
        <f>VLOOKUP($H55,УЧАСТНИКИ!$A$5:$K$1141,4,FALSE)</f>
        <v>#N/A</v>
      </c>
      <c r="D55" s="336" t="e">
        <f>VLOOKUP($H55,УЧАСТНИКИ!$A$5:$K$1141,8,FALSE)</f>
        <v>#N/A</v>
      </c>
      <c r="E55" s="475"/>
      <c r="F55" s="478"/>
      <c r="G55" s="481"/>
    </row>
    <row r="56" spans="1:7" ht="25.5" customHeight="1" x14ac:dyDescent="0.25">
      <c r="A56" s="469">
        <v>11</v>
      </c>
      <c r="B56" s="349" t="e">
        <f>VLOOKUP($H56,УЧАСТНИКИ!$A$5:$K$1141,3,FALSE)</f>
        <v>#N/A</v>
      </c>
      <c r="C56" s="350" t="e">
        <f>VLOOKUP($H56,УЧАСТНИКИ!$A$5:$K$1141,4,FALSE)</f>
        <v>#N/A</v>
      </c>
      <c r="D56" s="351" t="e">
        <f>VLOOKUP($H56,УЧАСТНИКИ!$A$5:$K$1141,8,FALSE)</f>
        <v>#N/A</v>
      </c>
      <c r="E56" s="473" t="e">
        <f>VLOOKUP($H56,УЧАСТНИКИ!$A$5:$K$1141,5,FALSE)</f>
        <v>#N/A</v>
      </c>
      <c r="F56" s="476"/>
      <c r="G56" s="479"/>
    </row>
    <row r="57" spans="1:7" ht="25.5" customHeight="1" x14ac:dyDescent="0.25">
      <c r="A57" s="470"/>
      <c r="B57" s="326" t="e">
        <f>VLOOKUP($H57,УЧАСТНИКИ!$A$5:$K$1141,3,FALSE)</f>
        <v>#N/A</v>
      </c>
      <c r="C57" s="327" t="e">
        <f>VLOOKUP($H57,УЧАСТНИКИ!$A$5:$K$1141,4,FALSE)</f>
        <v>#N/A</v>
      </c>
      <c r="D57" s="328" t="e">
        <f>VLOOKUP($H57,УЧАСТНИКИ!$A$5:$K$1141,8,FALSE)</f>
        <v>#N/A</v>
      </c>
      <c r="E57" s="474"/>
      <c r="F57" s="477"/>
      <c r="G57" s="480"/>
    </row>
    <row r="58" spans="1:7" ht="25.5" customHeight="1" x14ac:dyDescent="0.25">
      <c r="A58" s="470"/>
      <c r="B58" s="326" t="e">
        <f>VLOOKUP($H58,УЧАСТНИКИ!$A$5:$K$1141,3,FALSE)</f>
        <v>#N/A</v>
      </c>
      <c r="C58" s="327" t="e">
        <f>VLOOKUP($H58,УЧАСТНИКИ!$A$5:$K$1141,4,FALSE)</f>
        <v>#N/A</v>
      </c>
      <c r="D58" s="328" t="e">
        <f>VLOOKUP($H58,УЧАСТНИКИ!$A$5:$K$1141,8,FALSE)</f>
        <v>#N/A</v>
      </c>
      <c r="E58" s="474"/>
      <c r="F58" s="477"/>
      <c r="G58" s="480"/>
    </row>
    <row r="59" spans="1:7" ht="25.5" customHeight="1" thickBot="1" x14ac:dyDescent="0.3">
      <c r="A59" s="471"/>
      <c r="B59" s="334" t="e">
        <f>VLOOKUP($H59,УЧАСТНИКИ!$A$5:$K$1141,3,FALSE)</f>
        <v>#N/A</v>
      </c>
      <c r="C59" s="335" t="e">
        <f>VLOOKUP($H59,УЧАСТНИКИ!$A$5:$K$1141,4,FALSE)</f>
        <v>#N/A</v>
      </c>
      <c r="D59" s="336" t="e">
        <f>VLOOKUP($H59,УЧАСТНИКИ!$A$5:$K$1141,8,FALSE)</f>
        <v>#N/A</v>
      </c>
      <c r="E59" s="475"/>
      <c r="F59" s="478"/>
      <c r="G59" s="481"/>
    </row>
    <row r="60" spans="1:7" ht="25.5" customHeight="1" x14ac:dyDescent="0.25">
      <c r="A60" s="469">
        <v>12</v>
      </c>
      <c r="B60" s="349" t="e">
        <f>VLOOKUP($H60,УЧАСТНИКИ!$A$5:$K$1141,3,FALSE)</f>
        <v>#N/A</v>
      </c>
      <c r="C60" s="350" t="e">
        <f>VLOOKUP($H60,УЧАСТНИКИ!$A$5:$K$1141,4,FALSE)</f>
        <v>#N/A</v>
      </c>
      <c r="D60" s="351" t="e">
        <f>VLOOKUP($H60,УЧАСТНИКИ!$A$5:$K$1141,8,FALSE)</f>
        <v>#N/A</v>
      </c>
      <c r="E60" s="473" t="e">
        <f>VLOOKUP($H60,УЧАСТНИКИ!$A$5:$K$1141,5,FALSE)</f>
        <v>#N/A</v>
      </c>
      <c r="F60" s="476"/>
      <c r="G60" s="479"/>
    </row>
    <row r="61" spans="1:7" ht="25.5" customHeight="1" x14ac:dyDescent="0.25">
      <c r="A61" s="470"/>
      <c r="B61" s="326" t="e">
        <f>VLOOKUP($H61,УЧАСТНИКИ!$A$5:$K$1141,3,FALSE)</f>
        <v>#N/A</v>
      </c>
      <c r="C61" s="327" t="e">
        <f>VLOOKUP($H61,УЧАСТНИКИ!$A$5:$K$1141,4,FALSE)</f>
        <v>#N/A</v>
      </c>
      <c r="D61" s="328" t="e">
        <f>VLOOKUP($H61,УЧАСТНИКИ!$A$5:$K$1141,8,FALSE)</f>
        <v>#N/A</v>
      </c>
      <c r="E61" s="474"/>
      <c r="F61" s="477"/>
      <c r="G61" s="480"/>
    </row>
    <row r="62" spans="1:7" ht="25.5" customHeight="1" x14ac:dyDescent="0.25">
      <c r="A62" s="470"/>
      <c r="B62" s="326" t="e">
        <f>VLOOKUP($H62,УЧАСТНИКИ!$A$5:$K$1141,3,FALSE)</f>
        <v>#N/A</v>
      </c>
      <c r="C62" s="327" t="e">
        <f>VLOOKUP($H62,УЧАСТНИКИ!$A$5:$K$1141,4,FALSE)</f>
        <v>#N/A</v>
      </c>
      <c r="D62" s="328" t="e">
        <f>VLOOKUP($H62,УЧАСТНИКИ!$A$5:$K$1141,8,FALSE)</f>
        <v>#N/A</v>
      </c>
      <c r="E62" s="474"/>
      <c r="F62" s="477"/>
      <c r="G62" s="480"/>
    </row>
    <row r="63" spans="1:7" ht="25.5" customHeight="1" thickBot="1" x14ac:dyDescent="0.3">
      <c r="A63" s="471"/>
      <c r="B63" s="334" t="e">
        <f>VLOOKUP($H63,УЧАСТНИКИ!$A$5:$K$1141,3,FALSE)</f>
        <v>#N/A</v>
      </c>
      <c r="C63" s="335" t="e">
        <f>VLOOKUP($H63,УЧАСТНИКИ!$A$5:$K$1141,4,FALSE)</f>
        <v>#N/A</v>
      </c>
      <c r="D63" s="336" t="e">
        <f>VLOOKUP($H63,УЧАСТНИКИ!$A$5:$K$1141,8,FALSE)</f>
        <v>#N/A</v>
      </c>
      <c r="E63" s="475"/>
      <c r="F63" s="478"/>
      <c r="G63" s="481"/>
    </row>
    <row r="64" spans="1:7" ht="25.5" customHeight="1" x14ac:dyDescent="0.25">
      <c r="A64" s="469">
        <v>13</v>
      </c>
      <c r="B64" s="349" t="e">
        <f>VLOOKUP($H64,УЧАСТНИКИ!$A$5:$K$1141,3,FALSE)</f>
        <v>#N/A</v>
      </c>
      <c r="C64" s="350" t="e">
        <f>VLOOKUP($H64,УЧАСТНИКИ!$A$5:$K$1141,4,FALSE)</f>
        <v>#N/A</v>
      </c>
      <c r="D64" s="351" t="e">
        <f>VLOOKUP($H64,УЧАСТНИКИ!$A$5:$K$1141,8,FALSE)</f>
        <v>#N/A</v>
      </c>
      <c r="E64" s="473" t="e">
        <f>VLOOKUP($H64,УЧАСТНИКИ!$A$5:$K$1141,5,FALSE)</f>
        <v>#N/A</v>
      </c>
      <c r="F64" s="476"/>
      <c r="G64" s="479"/>
    </row>
    <row r="65" spans="1:7" ht="25.5" customHeight="1" x14ac:dyDescent="0.25">
      <c r="A65" s="470"/>
      <c r="B65" s="326" t="e">
        <f>VLOOKUP($H65,УЧАСТНИКИ!$A$5:$K$1141,3,FALSE)</f>
        <v>#N/A</v>
      </c>
      <c r="C65" s="327" t="e">
        <f>VLOOKUP($H65,УЧАСТНИКИ!$A$5:$K$1141,4,FALSE)</f>
        <v>#N/A</v>
      </c>
      <c r="D65" s="328" t="e">
        <f>VLOOKUP($H65,УЧАСТНИКИ!$A$5:$K$1141,8,FALSE)</f>
        <v>#N/A</v>
      </c>
      <c r="E65" s="474"/>
      <c r="F65" s="477"/>
      <c r="G65" s="480"/>
    </row>
    <row r="66" spans="1:7" ht="25.5" customHeight="1" x14ac:dyDescent="0.25">
      <c r="A66" s="470"/>
      <c r="B66" s="326" t="e">
        <f>VLOOKUP($H66,УЧАСТНИКИ!$A$5:$K$1141,3,FALSE)</f>
        <v>#N/A</v>
      </c>
      <c r="C66" s="327" t="e">
        <f>VLOOKUP($H66,УЧАСТНИКИ!$A$5:$K$1141,4,FALSE)</f>
        <v>#N/A</v>
      </c>
      <c r="D66" s="328" t="e">
        <f>VLOOKUP($H66,УЧАСТНИКИ!$A$5:$K$1141,8,FALSE)</f>
        <v>#N/A</v>
      </c>
      <c r="E66" s="474"/>
      <c r="F66" s="477"/>
      <c r="G66" s="480"/>
    </row>
    <row r="67" spans="1:7" ht="25.5" customHeight="1" thickBot="1" x14ac:dyDescent="0.3">
      <c r="A67" s="471"/>
      <c r="B67" s="334" t="e">
        <f>VLOOKUP($H67,УЧАСТНИКИ!$A$5:$K$1141,3,FALSE)</f>
        <v>#N/A</v>
      </c>
      <c r="C67" s="335" t="e">
        <f>VLOOKUP($H67,УЧАСТНИКИ!$A$5:$K$1141,4,FALSE)</f>
        <v>#N/A</v>
      </c>
      <c r="D67" s="336" t="e">
        <f>VLOOKUP($H67,УЧАСТНИКИ!$A$5:$K$1141,8,FALSE)</f>
        <v>#N/A</v>
      </c>
      <c r="E67" s="475"/>
      <c r="F67" s="478"/>
      <c r="G67" s="481"/>
    </row>
    <row r="68" spans="1:7" ht="25.5" customHeight="1" x14ac:dyDescent="0.25">
      <c r="A68" s="469">
        <v>14</v>
      </c>
      <c r="B68" s="349" t="e">
        <f>VLOOKUP($H68,УЧАСТНИКИ!$A$5:$K$1141,3,FALSE)</f>
        <v>#N/A</v>
      </c>
      <c r="C68" s="350" t="e">
        <f>VLOOKUP($H68,УЧАСТНИКИ!$A$5:$K$1141,4,FALSE)</f>
        <v>#N/A</v>
      </c>
      <c r="D68" s="351" t="e">
        <f>VLOOKUP($H68,УЧАСТНИКИ!$A$5:$K$1141,8,FALSE)</f>
        <v>#N/A</v>
      </c>
      <c r="E68" s="473" t="e">
        <f>VLOOKUP($H68,УЧАСТНИКИ!$A$5:$K$1141,5,FALSE)</f>
        <v>#N/A</v>
      </c>
      <c r="F68" s="476"/>
      <c r="G68" s="479"/>
    </row>
    <row r="69" spans="1:7" ht="25.5" customHeight="1" x14ac:dyDescent="0.25">
      <c r="A69" s="470"/>
      <c r="B69" s="326" t="e">
        <f>VLOOKUP($H69,УЧАСТНИКИ!$A$5:$K$1141,3,FALSE)</f>
        <v>#N/A</v>
      </c>
      <c r="C69" s="327" t="e">
        <f>VLOOKUP($H69,УЧАСТНИКИ!$A$5:$K$1141,4,FALSE)</f>
        <v>#N/A</v>
      </c>
      <c r="D69" s="328" t="e">
        <f>VLOOKUP($H69,УЧАСТНИКИ!$A$5:$K$1141,8,FALSE)</f>
        <v>#N/A</v>
      </c>
      <c r="E69" s="474"/>
      <c r="F69" s="477"/>
      <c r="G69" s="480"/>
    </row>
    <row r="70" spans="1:7" ht="25.5" customHeight="1" x14ac:dyDescent="0.25">
      <c r="A70" s="470"/>
      <c r="B70" s="326" t="e">
        <f>VLOOKUP($H70,УЧАСТНИКИ!$A$5:$K$1141,3,FALSE)</f>
        <v>#N/A</v>
      </c>
      <c r="C70" s="327" t="e">
        <f>VLOOKUP($H70,УЧАСТНИКИ!$A$5:$K$1141,4,FALSE)</f>
        <v>#N/A</v>
      </c>
      <c r="D70" s="328" t="e">
        <f>VLOOKUP($H70,УЧАСТНИКИ!$A$5:$K$1141,8,FALSE)</f>
        <v>#N/A</v>
      </c>
      <c r="E70" s="474"/>
      <c r="F70" s="477"/>
      <c r="G70" s="480"/>
    </row>
    <row r="71" spans="1:7" ht="25.5" customHeight="1" thickBot="1" x14ac:dyDescent="0.3">
      <c r="A71" s="471"/>
      <c r="B71" s="334" t="e">
        <f>VLOOKUP($H71,УЧАСТНИКИ!$A$5:$K$1141,3,FALSE)</f>
        <v>#N/A</v>
      </c>
      <c r="C71" s="335" t="e">
        <f>VLOOKUP($H71,УЧАСТНИКИ!$A$5:$K$1141,4,FALSE)</f>
        <v>#N/A</v>
      </c>
      <c r="D71" s="336" t="e">
        <f>VLOOKUP($H71,УЧАСТНИКИ!$A$5:$K$1141,8,FALSE)</f>
        <v>#N/A</v>
      </c>
      <c r="E71" s="475"/>
      <c r="F71" s="478"/>
      <c r="G71" s="481"/>
    </row>
    <row r="72" spans="1:7" ht="25.5" customHeight="1" x14ac:dyDescent="0.25">
      <c r="A72" s="469">
        <v>15</v>
      </c>
      <c r="B72" s="349" t="e">
        <f>VLOOKUP($H72,УЧАСТНИКИ!$A$5:$K$1141,3,FALSE)</f>
        <v>#N/A</v>
      </c>
      <c r="C72" s="350" t="e">
        <f>VLOOKUP($H72,УЧАСТНИКИ!$A$5:$K$1141,4,FALSE)</f>
        <v>#N/A</v>
      </c>
      <c r="D72" s="351" t="e">
        <f>VLOOKUP($H72,УЧАСТНИКИ!$A$5:$K$1141,8,FALSE)</f>
        <v>#N/A</v>
      </c>
      <c r="E72" s="473" t="e">
        <f>VLOOKUP($H72,УЧАСТНИКИ!$A$5:$K$1141,5,FALSE)</f>
        <v>#N/A</v>
      </c>
      <c r="F72" s="476"/>
      <c r="G72" s="479"/>
    </row>
    <row r="73" spans="1:7" ht="25.5" customHeight="1" x14ac:dyDescent="0.25">
      <c r="A73" s="470"/>
      <c r="B73" s="326" t="e">
        <f>VLOOKUP($H73,УЧАСТНИКИ!$A$5:$K$1141,3,FALSE)</f>
        <v>#N/A</v>
      </c>
      <c r="C73" s="327" t="e">
        <f>VLOOKUP($H73,УЧАСТНИКИ!$A$5:$K$1141,4,FALSE)</f>
        <v>#N/A</v>
      </c>
      <c r="D73" s="328" t="e">
        <f>VLOOKUP($H73,УЧАСТНИКИ!$A$5:$K$1141,8,FALSE)</f>
        <v>#N/A</v>
      </c>
      <c r="E73" s="474"/>
      <c r="F73" s="477"/>
      <c r="G73" s="480"/>
    </row>
    <row r="74" spans="1:7" ht="25.5" customHeight="1" x14ac:dyDescent="0.25">
      <c r="A74" s="470"/>
      <c r="B74" s="326" t="e">
        <f>VLOOKUP($H74,УЧАСТНИКИ!$A$5:$K$1141,3,FALSE)</f>
        <v>#N/A</v>
      </c>
      <c r="C74" s="327" t="e">
        <f>VLOOKUP($H74,УЧАСТНИКИ!$A$5:$K$1141,4,FALSE)</f>
        <v>#N/A</v>
      </c>
      <c r="D74" s="328" t="e">
        <f>VLOOKUP($H74,УЧАСТНИКИ!$A$5:$K$1141,8,FALSE)</f>
        <v>#N/A</v>
      </c>
      <c r="E74" s="474"/>
      <c r="F74" s="477"/>
      <c r="G74" s="480"/>
    </row>
    <row r="75" spans="1:7" ht="25.5" customHeight="1" thickBot="1" x14ac:dyDescent="0.3">
      <c r="A75" s="471"/>
      <c r="B75" s="334" t="e">
        <f>VLOOKUP($H75,УЧАСТНИКИ!$A$5:$K$1141,3,FALSE)</f>
        <v>#N/A</v>
      </c>
      <c r="C75" s="335" t="e">
        <f>VLOOKUP($H75,УЧАСТНИКИ!$A$5:$K$1141,4,FALSE)</f>
        <v>#N/A</v>
      </c>
      <c r="D75" s="336" t="e">
        <f>VLOOKUP($H75,УЧАСТНИКИ!$A$5:$K$1141,8,FALSE)</f>
        <v>#N/A</v>
      </c>
      <c r="E75" s="475"/>
      <c r="F75" s="478"/>
      <c r="G75" s="481"/>
    </row>
    <row r="76" spans="1:7" x14ac:dyDescent="0.25">
      <c r="A76" s="352"/>
      <c r="B76" s="352"/>
      <c r="C76" s="352"/>
      <c r="D76" s="352"/>
      <c r="E76" s="353"/>
      <c r="F76" s="352"/>
      <c r="G76" s="352"/>
    </row>
    <row r="77" spans="1:7" ht="13.8" x14ac:dyDescent="0.25">
      <c r="A77" s="352"/>
      <c r="B77" s="467" t="s">
        <v>93</v>
      </c>
      <c r="C77" s="467"/>
      <c r="D77" s="467"/>
      <c r="E77" s="354"/>
      <c r="F77" s="472" t="s">
        <v>185</v>
      </c>
      <c r="G77" s="472"/>
    </row>
    <row r="78" spans="1:7" ht="13.8" x14ac:dyDescent="0.25">
      <c r="A78" s="352"/>
      <c r="B78" s="472" t="s">
        <v>191</v>
      </c>
      <c r="C78" s="472"/>
      <c r="D78" s="472"/>
      <c r="E78" s="354"/>
      <c r="F78" s="467" t="s">
        <v>186</v>
      </c>
      <c r="G78" s="467"/>
    </row>
    <row r="79" spans="1:7" ht="13.8" x14ac:dyDescent="0.25">
      <c r="A79" s="352"/>
      <c r="B79" s="355"/>
      <c r="C79" s="355"/>
      <c r="D79" s="355"/>
      <c r="E79" s="354"/>
      <c r="F79" s="355"/>
      <c r="G79" s="355"/>
    </row>
    <row r="80" spans="1:7" ht="13.8" x14ac:dyDescent="0.25">
      <c r="A80" s="352"/>
      <c r="B80" s="467" t="s">
        <v>162</v>
      </c>
      <c r="C80" s="467"/>
      <c r="D80" s="467"/>
      <c r="E80" s="354"/>
      <c r="F80" s="467" t="s">
        <v>163</v>
      </c>
      <c r="G80" s="467"/>
    </row>
    <row r="81" spans="1:7" ht="13.8" x14ac:dyDescent="0.25">
      <c r="A81" s="352"/>
      <c r="B81" s="467" t="s">
        <v>184</v>
      </c>
      <c r="C81" s="467"/>
      <c r="D81" s="467"/>
      <c r="E81" s="354"/>
      <c r="F81" s="467" t="s">
        <v>159</v>
      </c>
      <c r="G81" s="467"/>
    </row>
    <row r="82" spans="1:7" ht="13.8" x14ac:dyDescent="0.25">
      <c r="A82" s="352"/>
      <c r="B82" s="355"/>
      <c r="C82" s="355"/>
      <c r="D82" s="355"/>
      <c r="E82" s="354"/>
      <c r="F82" s="355"/>
      <c r="G82" s="355"/>
    </row>
    <row r="83" spans="1:7" x14ac:dyDescent="0.25">
      <c r="A83" s="352"/>
      <c r="B83" s="352"/>
      <c r="C83" s="352"/>
      <c r="D83" s="352"/>
      <c r="E83" s="353"/>
      <c r="F83" s="352"/>
      <c r="G83" s="352"/>
    </row>
    <row r="84" spans="1:7" x14ac:dyDescent="0.25">
      <c r="A84" s="352"/>
      <c r="B84" s="352"/>
      <c r="C84" s="352"/>
      <c r="D84" s="352"/>
      <c r="E84" s="353"/>
      <c r="F84" s="352"/>
      <c r="G84" s="352"/>
    </row>
  </sheetData>
  <mergeCells count="78">
    <mergeCell ref="A7:G7"/>
    <mergeCell ref="A6:G6"/>
    <mergeCell ref="A1:G1"/>
    <mergeCell ref="A2:G2"/>
    <mergeCell ref="A3:G3"/>
    <mergeCell ref="A4:G4"/>
    <mergeCell ref="A5:G5"/>
    <mergeCell ref="A9:G9"/>
    <mergeCell ref="A11:G11"/>
    <mergeCell ref="A12:B12"/>
    <mergeCell ref="A16:A19"/>
    <mergeCell ref="E16:E19"/>
    <mergeCell ref="F16:F19"/>
    <mergeCell ref="G16:G19"/>
    <mergeCell ref="A20:A23"/>
    <mergeCell ref="E20:E23"/>
    <mergeCell ref="F20:F23"/>
    <mergeCell ref="G20:G23"/>
    <mergeCell ref="A24:A27"/>
    <mergeCell ref="E24:E27"/>
    <mergeCell ref="F24:F27"/>
    <mergeCell ref="G24:G27"/>
    <mergeCell ref="A28:A31"/>
    <mergeCell ref="E28:E31"/>
    <mergeCell ref="F28:F31"/>
    <mergeCell ref="G28:G31"/>
    <mergeCell ref="A32:A35"/>
    <mergeCell ref="E32:E35"/>
    <mergeCell ref="F32:F35"/>
    <mergeCell ref="G32:G35"/>
    <mergeCell ref="A36:A39"/>
    <mergeCell ref="E36:E39"/>
    <mergeCell ref="F36:F39"/>
    <mergeCell ref="G36:G39"/>
    <mergeCell ref="A40:A43"/>
    <mergeCell ref="E40:E43"/>
    <mergeCell ref="F40:F43"/>
    <mergeCell ref="G40:G43"/>
    <mergeCell ref="A44:A47"/>
    <mergeCell ref="E44:E47"/>
    <mergeCell ref="F44:F47"/>
    <mergeCell ref="G44:G47"/>
    <mergeCell ref="A48:A51"/>
    <mergeCell ref="E48:E51"/>
    <mergeCell ref="F48:F51"/>
    <mergeCell ref="G48:G51"/>
    <mergeCell ref="A52:A55"/>
    <mergeCell ref="E52:E55"/>
    <mergeCell ref="F52:F55"/>
    <mergeCell ref="G52:G55"/>
    <mergeCell ref="A56:A59"/>
    <mergeCell ref="E56:E59"/>
    <mergeCell ref="F56:F59"/>
    <mergeCell ref="G56:G59"/>
    <mergeCell ref="A60:A63"/>
    <mergeCell ref="E60:E63"/>
    <mergeCell ref="F60:F63"/>
    <mergeCell ref="G60:G63"/>
    <mergeCell ref="A64:A67"/>
    <mergeCell ref="E64:E67"/>
    <mergeCell ref="F64:F67"/>
    <mergeCell ref="G64:G67"/>
    <mergeCell ref="A68:A71"/>
    <mergeCell ref="E68:E71"/>
    <mergeCell ref="F68:F71"/>
    <mergeCell ref="G68:G71"/>
    <mergeCell ref="A72:A75"/>
    <mergeCell ref="E72:E75"/>
    <mergeCell ref="F72:F75"/>
    <mergeCell ref="G72:G75"/>
    <mergeCell ref="B81:D81"/>
    <mergeCell ref="F81:G81"/>
    <mergeCell ref="B77:D77"/>
    <mergeCell ref="F77:G77"/>
    <mergeCell ref="B78:D78"/>
    <mergeCell ref="F78:G78"/>
    <mergeCell ref="B80:D80"/>
    <mergeCell ref="F80:G80"/>
  </mergeCells>
  <printOptions horizontalCentered="1"/>
  <pageMargins left="0.11811023622047245" right="0.11811023622047245" top="0.35433070866141736" bottom="0.15748031496062992" header="0.31496062992125984" footer="0.31496062992125984"/>
  <pageSetup paperSize="9" scale="12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rgb="FF00B0F0"/>
  </sheetPr>
  <dimension ref="A1:M91"/>
  <sheetViews>
    <sheetView topLeftCell="A4" workbookViewId="0">
      <selection activeCell="A12" sqref="A12:XFD26"/>
    </sheetView>
  </sheetViews>
  <sheetFormatPr defaultColWidth="9.109375" defaultRowHeight="13.2" x14ac:dyDescent="0.25"/>
  <cols>
    <col min="1" max="1" width="4" style="12" customWidth="1"/>
    <col min="2" max="2" width="26.5546875" style="12" customWidth="1"/>
    <col min="3" max="3" width="11.44140625" style="12" customWidth="1"/>
    <col min="4" max="4" width="29.33203125" style="12" bestFit="1" customWidth="1"/>
    <col min="5" max="5" width="7.6640625" style="12" customWidth="1"/>
    <col min="6" max="6" width="5.44140625" style="12" bestFit="1" customWidth="1"/>
    <col min="7" max="7" width="8.109375" style="12" hidden="1" customWidth="1"/>
    <col min="8" max="8" width="5.88671875" style="12" bestFit="1" customWidth="1"/>
    <col min="9" max="9" width="23.109375" style="12" customWidth="1"/>
    <col min="10" max="10" width="5.5546875" style="12" bestFit="1" customWidth="1"/>
    <col min="11" max="11" width="6" style="12" customWidth="1"/>
    <col min="12" max="16384" width="9.109375" style="12"/>
  </cols>
  <sheetData>
    <row r="1" spans="1:13" x14ac:dyDescent="0.25">
      <c r="A1" s="493" t="s">
        <v>152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</row>
    <row r="2" spans="1:13" x14ac:dyDescent="0.25">
      <c r="A2" s="493" t="s">
        <v>153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</row>
    <row r="3" spans="1:13" ht="13.8" x14ac:dyDescent="0.25">
      <c r="A3" s="494" t="s">
        <v>67</v>
      </c>
      <c r="B3" s="494"/>
      <c r="C3" s="494"/>
      <c r="D3" s="494"/>
      <c r="E3" s="494"/>
      <c r="F3" s="494"/>
      <c r="G3" s="494"/>
      <c r="H3" s="494"/>
      <c r="I3" s="494"/>
      <c r="J3" s="494"/>
      <c r="K3" s="494"/>
    </row>
    <row r="4" spans="1:13" ht="15" customHeight="1" x14ac:dyDescent="0.25">
      <c r="A4" s="497" t="s">
        <v>154</v>
      </c>
      <c r="B4" s="497"/>
      <c r="C4" s="497"/>
      <c r="D4" s="497"/>
      <c r="E4" s="497"/>
      <c r="F4" s="497"/>
      <c r="G4" s="497"/>
      <c r="H4" s="497"/>
      <c r="I4" s="497"/>
      <c r="J4" s="497"/>
      <c r="K4" s="497"/>
    </row>
    <row r="5" spans="1:13" ht="15" customHeight="1" x14ac:dyDescent="0.25">
      <c r="A5" s="498" t="s">
        <v>155</v>
      </c>
      <c r="B5" s="498"/>
      <c r="C5" s="498"/>
      <c r="D5" s="498"/>
      <c r="E5" s="498"/>
      <c r="F5" s="498"/>
      <c r="G5" s="498"/>
      <c r="H5" s="498"/>
      <c r="I5" s="498"/>
      <c r="J5" s="498"/>
      <c r="K5" s="498"/>
      <c r="L5" s="498"/>
    </row>
    <row r="6" spans="1:13" ht="13.8" x14ac:dyDescent="0.25">
      <c r="A6" s="74"/>
      <c r="B6" s="74"/>
      <c r="C6" s="74"/>
      <c r="D6" s="74"/>
      <c r="E6" s="495"/>
      <c r="F6" s="495"/>
      <c r="G6" s="495"/>
      <c r="H6" s="495"/>
      <c r="I6" s="495"/>
      <c r="J6" s="495"/>
      <c r="K6" s="495"/>
    </row>
    <row r="7" spans="1:13" x14ac:dyDescent="0.25">
      <c r="C7" s="9"/>
      <c r="D7" s="2"/>
      <c r="J7" s="13"/>
      <c r="K7" s="9"/>
    </row>
    <row r="8" spans="1:13" x14ac:dyDescent="0.25">
      <c r="A8" s="496" t="s">
        <v>49</v>
      </c>
      <c r="B8" s="496"/>
      <c r="C8" s="9"/>
      <c r="D8" s="2"/>
      <c r="J8" s="13"/>
      <c r="K8" s="9"/>
    </row>
    <row r="9" spans="1:13" ht="17.25" customHeight="1" x14ac:dyDescent="0.25">
      <c r="A9" s="69" t="e">
        <f>d_4</f>
        <v>#REF!</v>
      </c>
      <c r="C9" s="9"/>
      <c r="D9" s="2"/>
      <c r="E9" s="184" t="s">
        <v>151</v>
      </c>
      <c r="F9" s="184"/>
      <c r="G9" s="184"/>
      <c r="H9" s="183"/>
      <c r="I9" s="194" t="e">
        <f>d_1</f>
        <v>#REF!</v>
      </c>
      <c r="J9" s="185" t="s">
        <v>113</v>
      </c>
      <c r="K9" s="9"/>
    </row>
    <row r="10" spans="1:13" ht="26.25" customHeight="1" thickBot="1" x14ac:dyDescent="0.3">
      <c r="A10" s="82" t="s">
        <v>45</v>
      </c>
      <c r="B10" s="82" t="s">
        <v>46</v>
      </c>
      <c r="C10" s="82" t="s">
        <v>43</v>
      </c>
      <c r="D10" s="82" t="s">
        <v>68</v>
      </c>
      <c r="E10" s="82" t="s">
        <v>16</v>
      </c>
      <c r="F10" s="82" t="s">
        <v>70</v>
      </c>
      <c r="G10" s="82" t="s">
        <v>73</v>
      </c>
      <c r="H10" s="82" t="s">
        <v>71</v>
      </c>
      <c r="I10" s="82" t="s">
        <v>72</v>
      </c>
      <c r="J10" s="82" t="s">
        <v>31</v>
      </c>
      <c r="K10" s="82" t="s">
        <v>48</v>
      </c>
    </row>
    <row r="11" spans="1:13" ht="6.75" customHeight="1" thickBot="1" x14ac:dyDescent="0.3">
      <c r="A11" s="24"/>
      <c r="B11" s="25"/>
      <c r="C11" s="26"/>
      <c r="D11" s="26"/>
      <c r="E11" s="26"/>
      <c r="F11" s="26"/>
      <c r="G11" s="26"/>
      <c r="H11" s="26"/>
      <c r="I11" s="26"/>
      <c r="J11" s="26"/>
      <c r="K11" s="27"/>
    </row>
    <row r="12" spans="1:13" ht="15.9" customHeight="1" x14ac:dyDescent="0.25">
      <c r="A12" s="193" t="s">
        <v>19</v>
      </c>
      <c r="B12" s="177" t="e">
        <f>VLOOKUP($E12,УЧАСТНИКИ!$A$5:$K$1141,3,FALSE)</f>
        <v>#N/A</v>
      </c>
      <c r="C12" s="178" t="e">
        <f>VLOOKUP($E12,УЧАСТНИКИ!$A$5:$K$1141,4,FALSE)</f>
        <v>#N/A</v>
      </c>
      <c r="D12" s="187" t="e">
        <f>VLOOKUP($E12,УЧАСТНИКИ!$A$5:$K$1141,5,FALSE)</f>
        <v>#N/A</v>
      </c>
      <c r="E12" s="176"/>
      <c r="F12" s="176"/>
      <c r="G12" s="176"/>
      <c r="H12" s="176"/>
      <c r="I12" s="176"/>
      <c r="J12" s="176"/>
      <c r="K12" s="179"/>
    </row>
    <row r="13" spans="1:13" ht="15.9" customHeight="1" x14ac:dyDescent="0.25">
      <c r="A13" s="176" t="s">
        <v>20</v>
      </c>
      <c r="B13" s="177" t="e">
        <f>VLOOKUP($E13,УЧАСТНИКИ!$A$5:$K$1141,3,FALSE)</f>
        <v>#N/A</v>
      </c>
      <c r="C13" s="178" t="e">
        <f>VLOOKUP($E13,УЧАСТНИКИ!$A$5:$K$1141,4,FALSE)</f>
        <v>#N/A</v>
      </c>
      <c r="D13" s="187" t="e">
        <f>VLOOKUP($E13,УЧАСТНИКИ!$A$5:$K$1141,5,FALSE)</f>
        <v>#N/A</v>
      </c>
      <c r="E13" s="176"/>
      <c r="F13" s="176"/>
      <c r="G13" s="176"/>
      <c r="H13" s="176"/>
      <c r="I13" s="176"/>
      <c r="J13" s="176"/>
      <c r="K13" s="179"/>
    </row>
    <row r="14" spans="1:13" ht="15.9" customHeight="1" x14ac:dyDescent="0.25">
      <c r="A14" s="176" t="s">
        <v>21</v>
      </c>
      <c r="B14" s="177" t="e">
        <f>VLOOKUP($E14,УЧАСТНИКИ!$A$5:$K$1141,3,FALSE)</f>
        <v>#N/A</v>
      </c>
      <c r="C14" s="178" t="e">
        <f>VLOOKUP($E14,УЧАСТНИКИ!$A$5:$K$1141,4,FALSE)</f>
        <v>#N/A</v>
      </c>
      <c r="D14" s="187" t="e">
        <f>VLOOKUP($E14,УЧАСТНИКИ!$A$5:$K$1141,5,FALSE)</f>
        <v>#N/A</v>
      </c>
      <c r="E14" s="176"/>
      <c r="F14" s="176"/>
      <c r="G14" s="176"/>
      <c r="H14" s="176"/>
      <c r="I14" s="176"/>
      <c r="J14" s="176"/>
      <c r="K14" s="179"/>
    </row>
    <row r="15" spans="1:13" ht="15.9" customHeight="1" x14ac:dyDescent="0.25">
      <c r="A15" s="176" t="s">
        <v>22</v>
      </c>
      <c r="B15" s="177" t="e">
        <f>VLOOKUP($E15,УЧАСТНИКИ!$A$5:$K$1141,3,FALSE)</f>
        <v>#N/A</v>
      </c>
      <c r="C15" s="178" t="e">
        <f>VLOOKUP($E15,УЧАСТНИКИ!$A$5:$K$1141,4,FALSE)</f>
        <v>#N/A</v>
      </c>
      <c r="D15" s="187" t="e">
        <f>VLOOKUP($E15,УЧАСТНИКИ!$A$5:$K$1141,5,FALSE)</f>
        <v>#N/A</v>
      </c>
      <c r="E15" s="176"/>
      <c r="F15" s="176"/>
      <c r="G15" s="176"/>
      <c r="H15" s="176"/>
      <c r="I15" s="176"/>
      <c r="J15" s="176"/>
      <c r="K15" s="179"/>
      <c r="M15" s="2"/>
    </row>
    <row r="16" spans="1:13" ht="15.9" customHeight="1" x14ac:dyDescent="0.25">
      <c r="A16" s="176" t="s">
        <v>23</v>
      </c>
      <c r="B16" s="177" t="e">
        <f>VLOOKUP($E16,УЧАСТНИКИ!$A$5:$K$1141,3,FALSE)</f>
        <v>#N/A</v>
      </c>
      <c r="C16" s="178" t="e">
        <f>VLOOKUP($E16,УЧАСТНИКИ!$A$5:$K$1141,4,FALSE)</f>
        <v>#N/A</v>
      </c>
      <c r="D16" s="187" t="e">
        <f>VLOOKUP($E16,УЧАСТНИКИ!$A$5:$K$1141,5,FALSE)</f>
        <v>#N/A</v>
      </c>
      <c r="E16" s="176"/>
      <c r="F16" s="176"/>
      <c r="G16" s="176"/>
      <c r="H16" s="176"/>
      <c r="I16" s="176"/>
      <c r="J16" s="176"/>
      <c r="K16" s="179"/>
    </row>
    <row r="17" spans="1:12" ht="15.9" customHeight="1" x14ac:dyDescent="0.25">
      <c r="A17" s="176" t="s">
        <v>24</v>
      </c>
      <c r="B17" s="177" t="e">
        <f>VLOOKUP($E17,УЧАСТНИКИ!$A$5:$K$1141,3,FALSE)</f>
        <v>#N/A</v>
      </c>
      <c r="C17" s="178" t="e">
        <f>VLOOKUP($E17,УЧАСТНИКИ!$A$5:$K$1141,4,FALSE)</f>
        <v>#N/A</v>
      </c>
      <c r="D17" s="187" t="e">
        <f>VLOOKUP($E17,УЧАСТНИКИ!$A$5:$K$1141,5,FALSE)</f>
        <v>#N/A</v>
      </c>
      <c r="E17" s="176"/>
      <c r="F17" s="176"/>
      <c r="G17" s="176"/>
      <c r="H17" s="176"/>
      <c r="I17" s="176"/>
      <c r="J17" s="176"/>
      <c r="K17" s="179"/>
    </row>
    <row r="18" spans="1:12" ht="15.9" customHeight="1" x14ac:dyDescent="0.25">
      <c r="A18" s="176" t="s">
        <v>25</v>
      </c>
      <c r="B18" s="177" t="e">
        <f>VLOOKUP($E18,УЧАСТНИКИ!$A$5:$K$1141,3,FALSE)</f>
        <v>#N/A</v>
      </c>
      <c r="C18" s="178" t="e">
        <f>VLOOKUP($E18,УЧАСТНИКИ!$A$5:$K$1141,4,FALSE)</f>
        <v>#N/A</v>
      </c>
      <c r="D18" s="187" t="e">
        <f>VLOOKUP($E18,УЧАСТНИКИ!$A$5:$K$1141,5,FALSE)</f>
        <v>#N/A</v>
      </c>
      <c r="E18" s="176"/>
      <c r="F18" s="176"/>
      <c r="G18" s="176"/>
      <c r="H18" s="176"/>
      <c r="I18" s="176"/>
      <c r="J18" s="176"/>
      <c r="K18" s="179"/>
    </row>
    <row r="19" spans="1:12" ht="15.9" customHeight="1" x14ac:dyDescent="0.25">
      <c r="A19" s="176" t="s">
        <v>57</v>
      </c>
      <c r="B19" s="177" t="e">
        <f>VLOOKUP($E19,УЧАСТНИКИ!$A$5:$K$1141,3,FALSE)</f>
        <v>#N/A</v>
      </c>
      <c r="C19" s="178" t="e">
        <f>VLOOKUP($E19,УЧАСТНИКИ!$A$5:$K$1141,4,FALSE)</f>
        <v>#N/A</v>
      </c>
      <c r="D19" s="187" t="e">
        <f>VLOOKUP($E19,УЧАСТНИКИ!$A$5:$K$1141,5,FALSE)</f>
        <v>#N/A</v>
      </c>
      <c r="E19" s="176"/>
      <c r="F19" s="176"/>
      <c r="G19" s="176"/>
      <c r="H19" s="176"/>
      <c r="I19" s="176"/>
      <c r="J19" s="176"/>
      <c r="K19" s="179"/>
    </row>
    <row r="20" spans="1:12" ht="15.9" customHeight="1" x14ac:dyDescent="0.25">
      <c r="A20" s="176" t="s">
        <v>63</v>
      </c>
      <c r="B20" s="177" t="e">
        <f>VLOOKUP($E20,УЧАСТНИКИ!$A$5:$K$1141,3,FALSE)</f>
        <v>#N/A</v>
      </c>
      <c r="C20" s="178" t="e">
        <f>VLOOKUP($E20,УЧАСТНИКИ!$A$5:$K$1141,4,FALSE)</f>
        <v>#N/A</v>
      </c>
      <c r="D20" s="187" t="e">
        <f>VLOOKUP($E20,УЧАСТНИКИ!$A$5:$K$1141,5,FALSE)</f>
        <v>#N/A</v>
      </c>
      <c r="E20" s="176"/>
      <c r="F20" s="176"/>
      <c r="G20" s="176"/>
      <c r="H20" s="176"/>
      <c r="I20" s="176"/>
      <c r="J20" s="176"/>
      <c r="K20" s="179"/>
    </row>
    <row r="21" spans="1:12" ht="15.9" customHeight="1" x14ac:dyDescent="0.25">
      <c r="A21" s="176" t="s">
        <v>62</v>
      </c>
      <c r="B21" s="177" t="e">
        <f>VLOOKUP($E21,УЧАСТНИКИ!$A$5:$K$1141,3,FALSE)</f>
        <v>#N/A</v>
      </c>
      <c r="C21" s="178" t="e">
        <f>VLOOKUP($E21,УЧАСТНИКИ!$A$5:$K$1141,4,FALSE)</f>
        <v>#N/A</v>
      </c>
      <c r="D21" s="187" t="e">
        <f>VLOOKUP($E21,УЧАСТНИКИ!$A$5:$K$1141,5,FALSE)</f>
        <v>#N/A</v>
      </c>
      <c r="E21" s="176"/>
      <c r="F21" s="176"/>
      <c r="G21" s="176"/>
      <c r="H21" s="176"/>
      <c r="I21" s="176"/>
      <c r="J21" s="176"/>
      <c r="K21" s="179"/>
    </row>
    <row r="22" spans="1:12" ht="15.9" customHeight="1" x14ac:dyDescent="0.25">
      <c r="A22" s="176" t="s">
        <v>61</v>
      </c>
      <c r="B22" s="177" t="e">
        <f>VLOOKUP($E22,УЧАСТНИКИ!$A$5:$K$1141,3,FALSE)</f>
        <v>#N/A</v>
      </c>
      <c r="C22" s="178" t="e">
        <f>VLOOKUP($E22,УЧАСТНИКИ!$A$5:$K$1141,4,FALSE)</f>
        <v>#N/A</v>
      </c>
      <c r="D22" s="187" t="e">
        <f>VLOOKUP($E22,УЧАСТНИКИ!$A$5:$K$1141,5,FALSE)</f>
        <v>#N/A</v>
      </c>
      <c r="E22" s="176"/>
      <c r="F22" s="176"/>
      <c r="G22" s="176"/>
      <c r="H22" s="176"/>
      <c r="I22" s="176"/>
      <c r="J22" s="176"/>
      <c r="K22" s="179"/>
    </row>
    <row r="23" spans="1:12" ht="15.9" customHeight="1" x14ac:dyDescent="0.25">
      <c r="A23" s="176" t="s">
        <v>60</v>
      </c>
      <c r="B23" s="177" t="e">
        <f>VLOOKUP($E23,УЧАСТНИКИ!$A$5:$K$1141,3,FALSE)</f>
        <v>#N/A</v>
      </c>
      <c r="C23" s="178" t="e">
        <f>VLOOKUP($E23,УЧАСТНИКИ!$A$5:$K$1141,4,FALSE)</f>
        <v>#N/A</v>
      </c>
      <c r="D23" s="187" t="e">
        <f>VLOOKUP($E23,УЧАСТНИКИ!$A$5:$K$1141,5,FALSE)</f>
        <v>#N/A</v>
      </c>
      <c r="E23" s="176"/>
      <c r="F23" s="176"/>
      <c r="G23" s="176"/>
      <c r="H23" s="176"/>
      <c r="I23" s="176"/>
      <c r="J23" s="176"/>
      <c r="K23" s="179"/>
    </row>
    <row r="24" spans="1:12" ht="15.9" customHeight="1" x14ac:dyDescent="0.25">
      <c r="A24" s="176" t="s">
        <v>59</v>
      </c>
      <c r="B24" s="177" t="e">
        <f>VLOOKUP($E24,УЧАСТНИКИ!$A$5:$K$1141,3,FALSE)</f>
        <v>#N/A</v>
      </c>
      <c r="C24" s="178" t="e">
        <f>VLOOKUP($E24,УЧАСТНИКИ!$A$5:$K$1141,4,FALSE)</f>
        <v>#N/A</v>
      </c>
      <c r="D24" s="187" t="e">
        <f>VLOOKUP($E24,УЧАСТНИКИ!$A$5:$K$1141,5,FALSE)</f>
        <v>#N/A</v>
      </c>
      <c r="E24" s="176"/>
      <c r="F24" s="176"/>
      <c r="G24" s="176"/>
      <c r="H24" s="176"/>
      <c r="I24" s="176"/>
      <c r="J24" s="176"/>
      <c r="K24" s="179"/>
    </row>
    <row r="25" spans="1:12" ht="15.9" customHeight="1" x14ac:dyDescent="0.25">
      <c r="A25" s="176" t="s">
        <v>58</v>
      </c>
      <c r="B25" s="177" t="e">
        <f>VLOOKUP($E25,УЧАСТНИКИ!$A$5:$K$1141,3,FALSE)</f>
        <v>#N/A</v>
      </c>
      <c r="C25" s="178" t="e">
        <f>VLOOKUP($E18,УЧАСТНИКИ!$A$5:$K$1141,4,FALSE)</f>
        <v>#N/A</v>
      </c>
      <c r="D25" s="187" t="e">
        <f>VLOOKUP($E25,УЧАСТНИКИ!$A$5:$K$1141,5,FALSE)</f>
        <v>#N/A</v>
      </c>
      <c r="E25" s="176"/>
      <c r="F25" s="176"/>
      <c r="G25" s="176"/>
      <c r="H25" s="176"/>
      <c r="I25" s="176"/>
      <c r="J25" s="176"/>
      <c r="K25" s="179"/>
    </row>
    <row r="26" spans="1:12" ht="15.9" customHeight="1" x14ac:dyDescent="0.25">
      <c r="A26" s="176" t="s">
        <v>108</v>
      </c>
      <c r="B26" s="177" t="e">
        <f>VLOOKUP($E26,УЧАСТНИКИ!$A$5:$K$1141,3,FALSE)</f>
        <v>#N/A</v>
      </c>
      <c r="C26" s="178" t="e">
        <f>VLOOKUP($E26,УЧАСТНИКИ!$A$5:$K$1141,4,FALSE)</f>
        <v>#N/A</v>
      </c>
      <c r="D26" s="187" t="e">
        <f>VLOOKUP($E26,УЧАСТНИКИ!$A$5:$K$1141,5,FALSE)</f>
        <v>#N/A</v>
      </c>
      <c r="E26" s="176"/>
      <c r="F26" s="176"/>
      <c r="G26" s="176"/>
      <c r="H26" s="176"/>
      <c r="I26" s="176"/>
      <c r="J26" s="176"/>
      <c r="K26" s="179"/>
    </row>
    <row r="27" spans="1:12" ht="15.75" customHeight="1" x14ac:dyDescent="0.25">
      <c r="A27" s="32"/>
      <c r="B27" s="37"/>
      <c r="C27" s="186"/>
      <c r="D27" s="40"/>
      <c r="E27" s="32"/>
      <c r="F27" s="32"/>
      <c r="G27" s="32"/>
      <c r="H27" s="32"/>
      <c r="I27" s="32"/>
      <c r="J27" s="32"/>
      <c r="K27" s="38"/>
    </row>
    <row r="28" spans="1:12" x14ac:dyDescent="0.25">
      <c r="L28" s="16"/>
    </row>
    <row r="29" spans="1:12" ht="15.6" x14ac:dyDescent="0.3">
      <c r="A29" s="3" t="s">
        <v>47</v>
      </c>
      <c r="B29" s="1"/>
      <c r="D29" s="3"/>
      <c r="K29" s="16"/>
      <c r="L29" s="16"/>
    </row>
    <row r="30" spans="1:12" ht="15.75" customHeight="1" x14ac:dyDescent="0.3">
      <c r="A30" s="3" t="s">
        <v>40</v>
      </c>
      <c r="L30" s="16"/>
    </row>
    <row r="31" spans="1:12" ht="15.75" customHeight="1" x14ac:dyDescent="0.3">
      <c r="A31" s="3" t="s">
        <v>42</v>
      </c>
      <c r="B31" s="3"/>
      <c r="L31" s="16"/>
    </row>
    <row r="32" spans="1:12" ht="15.75" customHeight="1" x14ac:dyDescent="0.3">
      <c r="A32" s="492" t="s">
        <v>41</v>
      </c>
      <c r="B32" s="492"/>
      <c r="L32" s="16"/>
    </row>
    <row r="33" spans="1:12" ht="15.75" customHeight="1" x14ac:dyDescent="0.3">
      <c r="B33" s="3"/>
      <c r="L33" s="16"/>
    </row>
    <row r="34" spans="1:12" ht="15.75" customHeight="1" x14ac:dyDescent="0.3">
      <c r="B34" s="3"/>
      <c r="L34" s="16"/>
    </row>
    <row r="35" spans="1:12" ht="15.75" customHeight="1" x14ac:dyDescent="0.3">
      <c r="B35" s="3"/>
      <c r="L35" s="16"/>
    </row>
    <row r="36" spans="1:12" ht="15.75" customHeight="1" x14ac:dyDescent="0.3">
      <c r="B36" s="3"/>
      <c r="L36" s="16"/>
    </row>
    <row r="37" spans="1:12" ht="15.75" customHeight="1" x14ac:dyDescent="0.3">
      <c r="B37" s="3"/>
      <c r="L37" s="16"/>
    </row>
    <row r="38" spans="1:12" ht="15.75" customHeight="1" x14ac:dyDescent="0.25">
      <c r="L38" s="16"/>
    </row>
    <row r="39" spans="1:12" ht="15.75" customHeight="1" x14ac:dyDescent="0.25">
      <c r="L39" s="16"/>
    </row>
    <row r="40" spans="1:12" ht="15.75" customHeight="1" x14ac:dyDescent="0.25">
      <c r="L40" s="16"/>
    </row>
    <row r="41" spans="1:12" ht="15.75" customHeight="1" x14ac:dyDescent="0.25">
      <c r="L41" s="16"/>
    </row>
    <row r="42" spans="1:12" ht="15.75" customHeight="1" x14ac:dyDescent="0.25">
      <c r="L42" s="16"/>
    </row>
    <row r="43" spans="1:12" ht="15.75" customHeight="1" x14ac:dyDescent="0.25">
      <c r="L43" s="16"/>
    </row>
    <row r="44" spans="1:12" ht="15.75" customHeight="1" x14ac:dyDescent="0.25">
      <c r="L44" s="16"/>
    </row>
    <row r="45" spans="1:12" ht="15.75" customHeight="1" x14ac:dyDescent="0.25">
      <c r="L45" s="16"/>
    </row>
    <row r="46" spans="1:12" ht="15.75" customHeight="1" x14ac:dyDescent="0.25">
      <c r="L46" s="16"/>
    </row>
    <row r="47" spans="1:12" ht="15.75" customHeight="1" x14ac:dyDescent="0.25">
      <c r="A47" s="30"/>
      <c r="B47" s="31"/>
      <c r="C47" s="30"/>
      <c r="D47" s="30"/>
      <c r="E47" s="30"/>
      <c r="F47" s="30"/>
      <c r="G47" s="30"/>
      <c r="H47" s="30"/>
      <c r="I47" s="30"/>
      <c r="J47" s="30"/>
      <c r="K47" s="30"/>
      <c r="L47" s="16"/>
    </row>
    <row r="48" spans="1:12" ht="15.75" customHeight="1" x14ac:dyDescent="0.25">
      <c r="A48" s="32"/>
      <c r="B48" s="33"/>
      <c r="C48" s="34"/>
      <c r="D48" s="35"/>
      <c r="E48" s="32"/>
      <c r="F48" s="32"/>
      <c r="G48" s="32"/>
      <c r="H48" s="32"/>
      <c r="I48" s="32"/>
      <c r="J48" s="32"/>
      <c r="K48" s="34"/>
      <c r="L48" s="16"/>
    </row>
    <row r="49" spans="1:11" ht="15.75" customHeight="1" x14ac:dyDescent="0.25">
      <c r="A49" s="32"/>
      <c r="B49" s="7"/>
      <c r="C49" s="34"/>
      <c r="D49" s="35"/>
      <c r="E49" s="32"/>
      <c r="F49" s="32"/>
      <c r="G49" s="32"/>
      <c r="H49" s="32"/>
      <c r="I49" s="32"/>
      <c r="J49" s="32"/>
      <c r="K49" s="34"/>
    </row>
    <row r="50" spans="1:11" ht="15.75" customHeight="1" x14ac:dyDescent="0.25">
      <c r="A50" s="32"/>
      <c r="B50" s="36"/>
      <c r="C50" s="34"/>
      <c r="D50" s="35"/>
      <c r="E50" s="32"/>
      <c r="F50" s="32"/>
      <c r="G50" s="32"/>
      <c r="H50" s="32"/>
      <c r="I50" s="32"/>
      <c r="J50" s="32"/>
      <c r="K50" s="34"/>
    </row>
    <row r="51" spans="1:11" ht="15.75" customHeight="1" x14ac:dyDescent="0.25">
      <c r="A51" s="32"/>
      <c r="B51" s="36"/>
      <c r="C51" s="34"/>
      <c r="D51" s="35"/>
      <c r="E51" s="32"/>
      <c r="F51" s="32"/>
      <c r="G51" s="32"/>
      <c r="H51" s="32"/>
      <c r="I51" s="32"/>
      <c r="J51" s="32"/>
      <c r="K51" s="34"/>
    </row>
    <row r="52" spans="1:11" ht="15.75" customHeight="1" x14ac:dyDescent="0.25">
      <c r="A52" s="32"/>
      <c r="B52" s="36"/>
      <c r="C52" s="34"/>
      <c r="D52" s="35"/>
      <c r="E52" s="32"/>
      <c r="F52" s="32"/>
      <c r="G52" s="32"/>
      <c r="H52" s="32"/>
      <c r="I52" s="32"/>
      <c r="J52" s="32"/>
      <c r="K52" s="34"/>
    </row>
    <row r="53" spans="1:11" ht="15.75" customHeight="1" x14ac:dyDescent="0.25">
      <c r="A53" s="32"/>
      <c r="B53" s="36"/>
      <c r="C53" s="34"/>
      <c r="D53" s="35"/>
      <c r="E53" s="32"/>
      <c r="F53" s="32"/>
      <c r="G53" s="32"/>
      <c r="H53" s="32"/>
      <c r="I53" s="32"/>
      <c r="J53" s="32"/>
      <c r="K53" s="34"/>
    </row>
    <row r="54" spans="1:11" ht="15.75" customHeight="1" x14ac:dyDescent="0.25">
      <c r="A54" s="32"/>
      <c r="B54" s="36"/>
      <c r="C54" s="34"/>
      <c r="D54" s="35"/>
      <c r="E54" s="32"/>
      <c r="F54" s="32"/>
      <c r="G54" s="32"/>
      <c r="H54" s="32"/>
      <c r="I54" s="32"/>
      <c r="J54" s="32"/>
      <c r="K54" s="34"/>
    </row>
    <row r="55" spans="1:11" ht="15.75" customHeight="1" x14ac:dyDescent="0.25">
      <c r="A55" s="32"/>
      <c r="B55" s="36"/>
      <c r="C55" s="34"/>
      <c r="D55" s="35"/>
      <c r="E55" s="32"/>
      <c r="F55" s="32"/>
      <c r="G55" s="32"/>
      <c r="H55" s="32"/>
      <c r="I55" s="32"/>
      <c r="J55" s="32"/>
      <c r="K55" s="34"/>
    </row>
    <row r="56" spans="1:11" ht="15.75" customHeight="1" x14ac:dyDescent="0.25">
      <c r="A56" s="30"/>
      <c r="B56" s="31"/>
      <c r="C56" s="30"/>
      <c r="D56" s="30"/>
      <c r="E56" s="30"/>
      <c r="F56" s="30"/>
      <c r="G56" s="30"/>
      <c r="H56" s="30"/>
      <c r="I56" s="30"/>
      <c r="J56" s="30"/>
      <c r="K56" s="30"/>
    </row>
    <row r="57" spans="1:11" ht="15.75" customHeight="1" x14ac:dyDescent="0.25">
      <c r="A57" s="32"/>
      <c r="B57" s="33"/>
      <c r="C57" s="34"/>
      <c r="D57" s="35"/>
      <c r="E57" s="32"/>
      <c r="F57" s="32"/>
      <c r="G57" s="32"/>
      <c r="H57" s="32"/>
      <c r="I57" s="32"/>
      <c r="J57" s="32"/>
      <c r="K57" s="34"/>
    </row>
    <row r="58" spans="1:11" ht="15.75" customHeight="1" x14ac:dyDescent="0.25">
      <c r="A58" s="32"/>
      <c r="B58" s="33"/>
      <c r="C58" s="34"/>
      <c r="D58" s="35"/>
      <c r="E58" s="32"/>
      <c r="F58" s="32"/>
      <c r="G58" s="32"/>
      <c r="H58" s="32"/>
      <c r="I58" s="32"/>
      <c r="J58" s="32"/>
      <c r="K58" s="34"/>
    </row>
    <row r="59" spans="1:11" ht="15.75" customHeight="1" x14ac:dyDescent="0.25">
      <c r="A59" s="32"/>
      <c r="B59" s="33"/>
      <c r="C59" s="34"/>
      <c r="D59" s="35"/>
      <c r="E59" s="32"/>
      <c r="F59" s="32"/>
      <c r="G59" s="32"/>
      <c r="H59" s="32"/>
      <c r="I59" s="32"/>
      <c r="J59" s="32"/>
      <c r="K59" s="34"/>
    </row>
    <row r="60" spans="1:11" ht="15.75" customHeight="1" x14ac:dyDescent="0.25">
      <c r="A60" s="32"/>
      <c r="B60" s="33"/>
      <c r="C60" s="34"/>
      <c r="D60" s="35"/>
      <c r="E60" s="32"/>
      <c r="F60" s="32"/>
      <c r="G60" s="32"/>
      <c r="H60" s="32"/>
      <c r="I60" s="32"/>
      <c r="J60" s="32"/>
      <c r="K60" s="34"/>
    </row>
    <row r="61" spans="1:11" ht="15.75" customHeight="1" x14ac:dyDescent="0.25">
      <c r="A61" s="32"/>
      <c r="B61" s="33"/>
      <c r="C61" s="34"/>
      <c r="D61" s="35"/>
      <c r="E61" s="32"/>
      <c r="F61" s="32"/>
      <c r="G61" s="32"/>
      <c r="H61" s="32"/>
      <c r="I61" s="32"/>
      <c r="J61" s="32"/>
      <c r="K61" s="34"/>
    </row>
    <row r="62" spans="1:11" ht="15.75" customHeight="1" x14ac:dyDescent="0.25">
      <c r="A62" s="32"/>
      <c r="B62" s="33"/>
      <c r="C62" s="34"/>
      <c r="D62" s="35"/>
      <c r="E62" s="32"/>
      <c r="F62" s="32"/>
      <c r="G62" s="32"/>
      <c r="H62" s="32"/>
      <c r="I62" s="32"/>
      <c r="J62" s="32"/>
      <c r="K62" s="34"/>
    </row>
    <row r="63" spans="1:11" ht="15.75" customHeight="1" x14ac:dyDescent="0.25">
      <c r="A63" s="32"/>
      <c r="B63" s="33"/>
      <c r="C63" s="34"/>
      <c r="D63" s="35"/>
      <c r="E63" s="32"/>
      <c r="F63" s="32"/>
      <c r="G63" s="32"/>
      <c r="H63" s="32"/>
      <c r="I63" s="32"/>
      <c r="J63" s="32"/>
      <c r="K63" s="34"/>
    </row>
    <row r="64" spans="1:11" ht="15.75" customHeight="1" x14ac:dyDescent="0.25">
      <c r="A64" s="32"/>
      <c r="B64" s="33"/>
      <c r="C64" s="34"/>
      <c r="D64" s="35"/>
      <c r="E64" s="32"/>
      <c r="F64" s="32"/>
      <c r="G64" s="32"/>
      <c r="H64" s="32"/>
      <c r="I64" s="32"/>
      <c r="J64" s="32"/>
      <c r="K64" s="34"/>
    </row>
    <row r="65" spans="1:1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1:1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</row>
    <row r="67" spans="1:1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</row>
    <row r="68" spans="1:1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</row>
    <row r="69" spans="1:1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</row>
    <row r="70" spans="1:1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</row>
    <row r="71" spans="1:1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</row>
    <row r="72" spans="1:1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</row>
    <row r="73" spans="1:1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</row>
    <row r="74" spans="1:1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</row>
    <row r="75" spans="1:1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</row>
    <row r="76" spans="1:1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</row>
    <row r="77" spans="1:1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</row>
    <row r="78" spans="1:1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</row>
    <row r="79" spans="1:1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</row>
    <row r="80" spans="1:1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</row>
    <row r="81" spans="1:1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</row>
    <row r="82" spans="1:1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</row>
    <row r="83" spans="1:1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</row>
    <row r="84" spans="1:1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</row>
    <row r="85" spans="1:1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</row>
    <row r="86" spans="1:1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</row>
    <row r="87" spans="1:1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</row>
    <row r="88" spans="1:1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</row>
    <row r="89" spans="1:1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</row>
    <row r="90" spans="1:1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</row>
    <row r="91" spans="1:1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</row>
  </sheetData>
  <mergeCells count="8">
    <mergeCell ref="A32:B32"/>
    <mergeCell ref="A1:K1"/>
    <mergeCell ref="A3:K3"/>
    <mergeCell ref="E6:K6"/>
    <mergeCell ref="A8:B8"/>
    <mergeCell ref="A4:K4"/>
    <mergeCell ref="A2:K2"/>
    <mergeCell ref="A5:L5"/>
  </mergeCells>
  <phoneticPr fontId="1" type="noConversion"/>
  <printOptions horizontalCentered="1"/>
  <pageMargins left="0" right="0" top="0.9055118110236221" bottom="0.39370078740157483" header="0.51181102362204722" footer="0.51181102362204722"/>
  <pageSetup paperSize="9" scale="115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rgb="FFFF0000"/>
  </sheetPr>
  <dimension ref="A1:L82"/>
  <sheetViews>
    <sheetView workbookViewId="0">
      <selection activeCell="B22" sqref="B22"/>
    </sheetView>
  </sheetViews>
  <sheetFormatPr defaultColWidth="9.109375" defaultRowHeight="13.2" x14ac:dyDescent="0.25"/>
  <cols>
    <col min="1" max="1" width="4" style="12" customWidth="1"/>
    <col min="2" max="2" width="25.6640625" style="12" customWidth="1"/>
    <col min="3" max="3" width="10.5546875" style="12" customWidth="1"/>
    <col min="4" max="4" width="33.6640625" style="12" customWidth="1"/>
    <col min="5" max="5" width="7.6640625" style="12" customWidth="1"/>
    <col min="6" max="7" width="6.88671875" style="12" customWidth="1"/>
    <col min="8" max="8" width="13.88671875" style="12" customWidth="1"/>
    <col min="9" max="9" width="8.44140625" style="12" customWidth="1"/>
    <col min="10" max="16384" width="9.109375" style="12"/>
  </cols>
  <sheetData>
    <row r="1" spans="1:12" x14ac:dyDescent="0.25">
      <c r="A1" s="493" t="s">
        <v>152</v>
      </c>
      <c r="B1" s="493"/>
      <c r="C1" s="493"/>
      <c r="D1" s="493"/>
      <c r="E1" s="493"/>
      <c r="F1" s="493"/>
      <c r="G1" s="493"/>
      <c r="H1" s="493"/>
      <c r="I1" s="493"/>
      <c r="J1" s="493"/>
    </row>
    <row r="2" spans="1:12" x14ac:dyDescent="0.25">
      <c r="A2" s="493" t="s">
        <v>153</v>
      </c>
      <c r="B2" s="493"/>
      <c r="C2" s="493"/>
      <c r="D2" s="493"/>
      <c r="E2" s="493"/>
      <c r="F2" s="493"/>
      <c r="G2" s="493"/>
      <c r="H2" s="493"/>
      <c r="I2" s="493"/>
      <c r="J2" s="493"/>
    </row>
    <row r="3" spans="1:12" ht="13.8" x14ac:dyDescent="0.25">
      <c r="A3" s="494" t="s">
        <v>67</v>
      </c>
      <c r="B3" s="494"/>
      <c r="C3" s="494"/>
      <c r="D3" s="494"/>
      <c r="E3" s="494"/>
      <c r="F3" s="494"/>
      <c r="G3" s="494"/>
      <c r="H3" s="494"/>
      <c r="I3" s="494"/>
      <c r="J3" s="494"/>
    </row>
    <row r="4" spans="1:12" ht="15" customHeight="1" x14ac:dyDescent="0.25">
      <c r="A4" s="497" t="s">
        <v>154</v>
      </c>
      <c r="B4" s="497"/>
      <c r="C4" s="497"/>
      <c r="D4" s="497"/>
      <c r="E4" s="497"/>
      <c r="F4" s="497"/>
      <c r="G4" s="497"/>
      <c r="H4" s="497"/>
      <c r="I4" s="497"/>
      <c r="J4" s="497"/>
    </row>
    <row r="5" spans="1:12" ht="15" customHeight="1" x14ac:dyDescent="0.25">
      <c r="A5" s="498" t="s">
        <v>155</v>
      </c>
      <c r="B5" s="498"/>
      <c r="C5" s="498"/>
      <c r="D5" s="498"/>
      <c r="E5" s="498"/>
      <c r="F5" s="498"/>
      <c r="G5" s="498"/>
      <c r="H5" s="498"/>
      <c r="I5" s="498"/>
      <c r="J5" s="498"/>
    </row>
    <row r="6" spans="1:12" x14ac:dyDescent="0.25">
      <c r="C6" s="9"/>
      <c r="D6" s="500" t="s">
        <v>56</v>
      </c>
      <c r="E6" s="500"/>
      <c r="F6" s="500"/>
      <c r="G6" s="9"/>
      <c r="H6" s="13"/>
      <c r="I6" s="9"/>
    </row>
    <row r="7" spans="1:12" ht="13.8" x14ac:dyDescent="0.25">
      <c r="A7" s="499" t="s">
        <v>55</v>
      </c>
      <c r="B7" s="499"/>
      <c r="C7" s="9"/>
      <c r="D7" s="2"/>
      <c r="H7" s="503" t="s">
        <v>161</v>
      </c>
      <c r="I7" s="503"/>
    </row>
    <row r="8" spans="1:12" ht="13.5" customHeight="1" thickBot="1" x14ac:dyDescent="0.3">
      <c r="A8" s="69" t="e">
        <f>d_4</f>
        <v>#REF!</v>
      </c>
      <c r="C8" s="9"/>
      <c r="D8" s="2"/>
      <c r="E8" s="501" t="s">
        <v>151</v>
      </c>
      <c r="F8" s="501"/>
      <c r="G8" s="501"/>
      <c r="I8" s="502"/>
      <c r="J8" s="502"/>
    </row>
    <row r="9" spans="1:12" ht="26.25" customHeight="1" thickBot="1" x14ac:dyDescent="0.3">
      <c r="A9" s="255" t="s">
        <v>45</v>
      </c>
      <c r="B9" s="256" t="s">
        <v>46</v>
      </c>
      <c r="C9" s="256" t="s">
        <v>43</v>
      </c>
      <c r="D9" s="256" t="s">
        <v>68</v>
      </c>
      <c r="E9" s="256" t="s">
        <v>16</v>
      </c>
      <c r="F9" s="256" t="s">
        <v>70</v>
      </c>
      <c r="G9" s="256" t="s">
        <v>71</v>
      </c>
      <c r="H9" s="256" t="s">
        <v>72</v>
      </c>
      <c r="I9" s="256" t="s">
        <v>31</v>
      </c>
      <c r="J9" s="257" t="s">
        <v>48</v>
      </c>
    </row>
    <row r="10" spans="1:12" ht="6.75" customHeight="1" thickBot="1" x14ac:dyDescent="0.3">
      <c r="A10" s="247"/>
      <c r="B10" s="25"/>
      <c r="C10" s="26"/>
      <c r="D10" s="26"/>
      <c r="E10" s="26"/>
      <c r="F10" s="26"/>
      <c r="G10" s="26"/>
      <c r="H10" s="26"/>
      <c r="I10" s="26"/>
      <c r="J10" s="258"/>
    </row>
    <row r="11" spans="1:12" ht="15.9" customHeight="1" x14ac:dyDescent="0.25">
      <c r="A11" s="249" t="s">
        <v>19</v>
      </c>
      <c r="B11" s="177" t="e">
        <f>VLOOKUP($E11,УЧАСТНИКИ!$A$5:$K$1141,3,FALSE)</f>
        <v>#N/A</v>
      </c>
      <c r="C11" s="192" t="e">
        <f>VLOOKUP($E11,УЧАСТНИКИ!$A$5:$K$1141,4,FALSE)</f>
        <v>#N/A</v>
      </c>
      <c r="D11" s="187" t="e">
        <f>VLOOKUP($E11,УЧАСТНИКИ!$A$5:$K$1141,5,FALSE)</f>
        <v>#N/A</v>
      </c>
      <c r="E11" s="176"/>
      <c r="F11" s="176"/>
      <c r="G11" s="176"/>
      <c r="H11" s="176"/>
      <c r="I11" s="176"/>
      <c r="J11" s="241"/>
    </row>
    <row r="12" spans="1:12" ht="15.9" customHeight="1" x14ac:dyDescent="0.25">
      <c r="A12" s="248" t="s">
        <v>20</v>
      </c>
      <c r="B12" s="177" t="e">
        <f>VLOOKUP($E12,УЧАСТНИКИ!$A$5:$K$1141,3,FALSE)</f>
        <v>#N/A</v>
      </c>
      <c r="C12" s="192" t="e">
        <f>VLOOKUP($E12,УЧАСТНИКИ!$A$5:$K$1141,4,FALSE)</f>
        <v>#N/A</v>
      </c>
      <c r="D12" s="187" t="e">
        <f>VLOOKUP($E12,УЧАСТНИКИ!$A$5:$K$1141,5,FALSE)</f>
        <v>#N/A</v>
      </c>
      <c r="E12" s="176"/>
      <c r="F12" s="176"/>
      <c r="G12" s="176"/>
      <c r="H12" s="176"/>
      <c r="I12" s="176"/>
      <c r="J12" s="241"/>
    </row>
    <row r="13" spans="1:12" ht="15.9" customHeight="1" x14ac:dyDescent="0.25">
      <c r="A13" s="248" t="s">
        <v>21</v>
      </c>
      <c r="B13" s="177" t="e">
        <f>VLOOKUP($E13,УЧАСТНИКИ!$A$5:$K$1141,3,FALSE)</f>
        <v>#N/A</v>
      </c>
      <c r="C13" s="192" t="e">
        <f>VLOOKUP($E13,УЧАСТНИКИ!$A$5:$K$1141,4,FALSE)</f>
        <v>#N/A</v>
      </c>
      <c r="D13" s="187" t="e">
        <f>VLOOKUP($E13,УЧАСТНИКИ!$A$5:$K$1141,5,FALSE)</f>
        <v>#N/A</v>
      </c>
      <c r="E13" s="176"/>
      <c r="F13" s="176"/>
      <c r="G13" s="176"/>
      <c r="H13" s="176"/>
      <c r="I13" s="176"/>
      <c r="J13" s="241"/>
    </row>
    <row r="14" spans="1:12" ht="15.9" customHeight="1" x14ac:dyDescent="0.25">
      <c r="A14" s="248" t="s">
        <v>22</v>
      </c>
      <c r="B14" s="177" t="e">
        <f>VLOOKUP($E14,УЧАСТНИКИ!$A$5:$K$1141,3,FALSE)</f>
        <v>#N/A</v>
      </c>
      <c r="C14" s="192" t="e">
        <f>VLOOKUP($E14,УЧАСТНИКИ!$A$5:$K$1141,4,FALSE)</f>
        <v>#N/A</v>
      </c>
      <c r="D14" s="187" t="e">
        <f>VLOOKUP($E14,УЧАСТНИКИ!$A$5:$K$1141,5,FALSE)</f>
        <v>#N/A</v>
      </c>
      <c r="E14" s="176"/>
      <c r="F14" s="176"/>
      <c r="G14" s="176"/>
      <c r="H14" s="176"/>
      <c r="I14" s="176"/>
      <c r="J14" s="241"/>
      <c r="L14" s="2"/>
    </row>
    <row r="15" spans="1:12" ht="15.9" customHeight="1" x14ac:dyDescent="0.25">
      <c r="A15" s="248" t="s">
        <v>23</v>
      </c>
      <c r="B15" s="177" t="e">
        <f>VLOOKUP($E15,УЧАСТНИКИ!$A$5:$K$1141,3,FALSE)</f>
        <v>#N/A</v>
      </c>
      <c r="C15" s="192" t="e">
        <f>VLOOKUP($E15,УЧАСТНИКИ!$A$5:$K$1141,4,FALSE)</f>
        <v>#N/A</v>
      </c>
      <c r="D15" s="187" t="e">
        <f>VLOOKUP($E15,УЧАСТНИКИ!$A$5:$K$1141,5,FALSE)</f>
        <v>#N/A</v>
      </c>
      <c r="E15" s="176"/>
      <c r="F15" s="176"/>
      <c r="G15" s="176"/>
      <c r="H15" s="176"/>
      <c r="I15" s="176"/>
      <c r="J15" s="241"/>
    </row>
    <row r="16" spans="1:12" ht="15.9" customHeight="1" x14ac:dyDescent="0.25">
      <c r="A16" s="248" t="s">
        <v>24</v>
      </c>
      <c r="B16" s="177" t="e">
        <f>VLOOKUP($E16,УЧАСТНИКИ!$A$5:$K$1141,3,FALSE)</f>
        <v>#N/A</v>
      </c>
      <c r="C16" s="192" t="e">
        <f>VLOOKUP($E16,УЧАСТНИКИ!$A$5:$K$1141,4,FALSE)</f>
        <v>#N/A</v>
      </c>
      <c r="D16" s="187" t="e">
        <f>VLOOKUP($E16,УЧАСТНИКИ!$A$5:$K$1141,5,FALSE)</f>
        <v>#N/A</v>
      </c>
      <c r="E16" s="176"/>
      <c r="F16" s="176"/>
      <c r="G16" s="176"/>
      <c r="H16" s="176"/>
      <c r="I16" s="176"/>
      <c r="J16" s="241"/>
    </row>
    <row r="17" spans="1:10" ht="15.9" customHeight="1" x14ac:dyDescent="0.25">
      <c r="A17" s="248" t="s">
        <v>25</v>
      </c>
      <c r="B17" s="177" t="e">
        <f>VLOOKUP($E17,УЧАСТНИКИ!$A$5:$K$1141,3,FALSE)</f>
        <v>#N/A</v>
      </c>
      <c r="C17" s="192" t="e">
        <f>VLOOKUP($E17,УЧАСТНИКИ!$A$5:$K$1141,4,FALSE)</f>
        <v>#N/A</v>
      </c>
      <c r="D17" s="187" t="e">
        <f>VLOOKUP($E17,УЧАСТНИКИ!$A$5:$K$1141,5,FALSE)</f>
        <v>#N/A</v>
      </c>
      <c r="E17" s="176"/>
      <c r="F17" s="176"/>
      <c r="G17" s="176"/>
      <c r="H17" s="176"/>
      <c r="I17" s="176"/>
      <c r="J17" s="241"/>
    </row>
    <row r="18" spans="1:10" ht="15.9" customHeight="1" thickBot="1" x14ac:dyDescent="0.3">
      <c r="A18" s="250">
        <v>8</v>
      </c>
      <c r="B18" s="242" t="e">
        <f>VLOOKUP($E18,УЧАСТНИКИ!$A$5:$K$1141,3,FALSE)</f>
        <v>#N/A</v>
      </c>
      <c r="C18" s="243" t="e">
        <f>VLOOKUP($E18,УЧАСТНИКИ!$A$5:$K$1141,4,FALSE)</f>
        <v>#N/A</v>
      </c>
      <c r="D18" s="254" t="e">
        <f>VLOOKUP($E18,УЧАСТНИКИ!$A$5:$K$1141,5,FALSE)</f>
        <v>#N/A</v>
      </c>
      <c r="E18" s="244"/>
      <c r="F18" s="244"/>
      <c r="G18" s="244"/>
      <c r="H18" s="244"/>
      <c r="I18" s="244"/>
      <c r="J18" s="245"/>
    </row>
    <row r="19" spans="1:10" x14ac:dyDescent="0.25">
      <c r="J19" s="16"/>
    </row>
    <row r="20" spans="1:10" ht="15.6" x14ac:dyDescent="0.3">
      <c r="A20" s="3"/>
      <c r="B20" s="1"/>
      <c r="C20" s="3"/>
      <c r="D20" s="3"/>
      <c r="E20" s="3"/>
      <c r="F20" s="19"/>
      <c r="G20" s="3"/>
      <c r="H20" s="60"/>
      <c r="I20" s="16"/>
      <c r="J20" s="16"/>
    </row>
    <row r="21" spans="1:10" ht="15.75" customHeight="1" x14ac:dyDescent="0.3">
      <c r="A21" s="3" t="s">
        <v>47</v>
      </c>
      <c r="B21" s="1"/>
      <c r="J21" s="16"/>
    </row>
    <row r="22" spans="1:10" ht="15.75" customHeight="1" x14ac:dyDescent="0.3">
      <c r="A22" s="3" t="s">
        <v>40</v>
      </c>
      <c r="J22" s="16"/>
    </row>
    <row r="23" spans="1:10" ht="15.75" customHeight="1" x14ac:dyDescent="0.3">
      <c r="A23" s="3" t="s">
        <v>42</v>
      </c>
      <c r="B23" s="3"/>
      <c r="J23" s="16"/>
    </row>
    <row r="24" spans="1:10" ht="15.75" customHeight="1" x14ac:dyDescent="0.3">
      <c r="A24" s="492" t="s">
        <v>41</v>
      </c>
      <c r="B24" s="492"/>
      <c r="J24" s="16"/>
    </row>
    <row r="25" spans="1:10" ht="15.75" customHeight="1" x14ac:dyDescent="0.3">
      <c r="B25" s="3"/>
      <c r="J25" s="16"/>
    </row>
    <row r="26" spans="1:10" ht="15.75" customHeight="1" x14ac:dyDescent="0.3">
      <c r="B26" s="3"/>
      <c r="J26" s="16"/>
    </row>
    <row r="27" spans="1:10" ht="15.75" customHeight="1" x14ac:dyDescent="0.3">
      <c r="B27" s="3"/>
      <c r="J27" s="16"/>
    </row>
    <row r="28" spans="1:10" ht="15.75" customHeight="1" x14ac:dyDescent="0.3">
      <c r="B28" s="3"/>
      <c r="J28" s="16"/>
    </row>
    <row r="29" spans="1:10" ht="15.75" customHeight="1" x14ac:dyDescent="0.25">
      <c r="J29" s="16"/>
    </row>
    <row r="30" spans="1:10" ht="15.75" customHeight="1" x14ac:dyDescent="0.25">
      <c r="J30" s="16"/>
    </row>
    <row r="31" spans="1:10" ht="15.75" customHeight="1" x14ac:dyDescent="0.25">
      <c r="J31" s="16"/>
    </row>
    <row r="32" spans="1:10" ht="15.75" customHeight="1" x14ac:dyDescent="0.25">
      <c r="J32" s="16"/>
    </row>
    <row r="33" spans="1:10" ht="15.75" customHeight="1" x14ac:dyDescent="0.25">
      <c r="J33" s="16"/>
    </row>
    <row r="34" spans="1:10" ht="15.75" customHeight="1" x14ac:dyDescent="0.25">
      <c r="J34" s="16"/>
    </row>
    <row r="35" spans="1:10" ht="15.75" customHeight="1" x14ac:dyDescent="0.25">
      <c r="J35" s="16"/>
    </row>
    <row r="36" spans="1:10" ht="15.75" customHeight="1" x14ac:dyDescent="0.25">
      <c r="J36" s="16"/>
    </row>
    <row r="37" spans="1:10" ht="15.75" customHeight="1" x14ac:dyDescent="0.25">
      <c r="J37" s="16"/>
    </row>
    <row r="38" spans="1:10" ht="15.75" customHeight="1" x14ac:dyDescent="0.25">
      <c r="A38" s="30"/>
      <c r="B38" s="31"/>
      <c r="C38" s="30"/>
      <c r="D38" s="30"/>
      <c r="E38" s="30"/>
      <c r="F38" s="30"/>
      <c r="G38" s="30"/>
      <c r="H38" s="30"/>
      <c r="I38" s="30"/>
      <c r="J38" s="16"/>
    </row>
    <row r="39" spans="1:10" ht="15.75" customHeight="1" x14ac:dyDescent="0.25">
      <c r="A39" s="32"/>
      <c r="B39" s="33"/>
      <c r="C39" s="34"/>
      <c r="D39" s="35"/>
      <c r="E39" s="32"/>
      <c r="F39" s="32"/>
      <c r="G39" s="32"/>
      <c r="H39" s="32"/>
      <c r="I39" s="34"/>
      <c r="J39" s="16"/>
    </row>
    <row r="40" spans="1:10" ht="15.75" customHeight="1" x14ac:dyDescent="0.25">
      <c r="A40" s="32"/>
      <c r="B40" s="7"/>
      <c r="C40" s="34"/>
      <c r="D40" s="35"/>
      <c r="E40" s="32"/>
      <c r="F40" s="32"/>
      <c r="G40" s="32"/>
      <c r="H40" s="32"/>
      <c r="I40" s="34"/>
    </row>
    <row r="41" spans="1:10" ht="15.75" customHeight="1" x14ac:dyDescent="0.25">
      <c r="A41" s="32"/>
      <c r="B41" s="36"/>
      <c r="C41" s="34"/>
      <c r="D41" s="35"/>
      <c r="E41" s="32"/>
      <c r="F41" s="32"/>
      <c r="G41" s="32"/>
      <c r="H41" s="32"/>
      <c r="I41" s="34"/>
    </row>
    <row r="42" spans="1:10" ht="15.75" customHeight="1" x14ac:dyDescent="0.25">
      <c r="A42" s="32"/>
      <c r="B42" s="36"/>
      <c r="C42" s="34"/>
      <c r="D42" s="35"/>
      <c r="E42" s="32"/>
      <c r="F42" s="32"/>
      <c r="G42" s="32"/>
      <c r="H42" s="32"/>
      <c r="I42" s="34"/>
    </row>
    <row r="43" spans="1:10" ht="15.75" customHeight="1" x14ac:dyDescent="0.25">
      <c r="A43" s="32"/>
      <c r="B43" s="36"/>
      <c r="C43" s="34"/>
      <c r="D43" s="35"/>
      <c r="E43" s="32"/>
      <c r="F43" s="32"/>
      <c r="G43" s="32"/>
      <c r="H43" s="32"/>
      <c r="I43" s="34"/>
    </row>
    <row r="44" spans="1:10" ht="15.75" customHeight="1" x14ac:dyDescent="0.25">
      <c r="A44" s="32"/>
      <c r="B44" s="36"/>
      <c r="C44" s="34"/>
      <c r="D44" s="35"/>
      <c r="E44" s="32"/>
      <c r="F44" s="32"/>
      <c r="G44" s="32"/>
      <c r="H44" s="32"/>
      <c r="I44" s="34"/>
    </row>
    <row r="45" spans="1:10" ht="15.75" customHeight="1" x14ac:dyDescent="0.25">
      <c r="A45" s="32"/>
      <c r="B45" s="36"/>
      <c r="C45" s="34"/>
      <c r="D45" s="35"/>
      <c r="E45" s="32"/>
      <c r="F45" s="32"/>
      <c r="G45" s="32"/>
      <c r="H45" s="32"/>
      <c r="I45" s="34"/>
    </row>
    <row r="46" spans="1:10" ht="15.75" customHeight="1" x14ac:dyDescent="0.25">
      <c r="A46" s="32"/>
      <c r="B46" s="36"/>
      <c r="C46" s="34"/>
      <c r="D46" s="35"/>
      <c r="E46" s="32"/>
      <c r="F46" s="32"/>
      <c r="G46" s="32"/>
      <c r="H46" s="32"/>
      <c r="I46" s="34"/>
    </row>
    <row r="47" spans="1:10" ht="15.75" customHeight="1" x14ac:dyDescent="0.25">
      <c r="A47" s="30"/>
      <c r="B47" s="31"/>
      <c r="C47" s="30"/>
      <c r="D47" s="30"/>
      <c r="E47" s="30"/>
      <c r="F47" s="30"/>
      <c r="G47" s="30"/>
      <c r="H47" s="30"/>
      <c r="I47" s="30"/>
    </row>
    <row r="48" spans="1:10" ht="15.75" customHeight="1" x14ac:dyDescent="0.25">
      <c r="A48" s="32"/>
      <c r="B48" s="33"/>
      <c r="C48" s="34"/>
      <c r="D48" s="35"/>
      <c r="E48" s="32"/>
      <c r="F48" s="32"/>
      <c r="G48" s="32"/>
      <c r="H48" s="32"/>
      <c r="I48" s="34"/>
    </row>
    <row r="49" spans="1:9" ht="15.75" customHeight="1" x14ac:dyDescent="0.25">
      <c r="A49" s="32"/>
      <c r="B49" s="33"/>
      <c r="C49" s="34"/>
      <c r="D49" s="35"/>
      <c r="E49" s="32"/>
      <c r="F49" s="32"/>
      <c r="G49" s="32"/>
      <c r="H49" s="32"/>
      <c r="I49" s="34"/>
    </row>
    <row r="50" spans="1:9" ht="15.75" customHeight="1" x14ac:dyDescent="0.25">
      <c r="A50" s="32"/>
      <c r="B50" s="33"/>
      <c r="C50" s="34"/>
      <c r="D50" s="35"/>
      <c r="E50" s="32"/>
      <c r="F50" s="32"/>
      <c r="G50" s="32"/>
      <c r="H50" s="32"/>
      <c r="I50" s="34"/>
    </row>
    <row r="51" spans="1:9" ht="15.75" customHeight="1" x14ac:dyDescent="0.25">
      <c r="A51" s="32"/>
      <c r="B51" s="33"/>
      <c r="C51" s="34"/>
      <c r="D51" s="35"/>
      <c r="E51" s="32"/>
      <c r="F51" s="32"/>
      <c r="G51" s="32"/>
      <c r="H51" s="32"/>
      <c r="I51" s="34"/>
    </row>
    <row r="52" spans="1:9" ht="15.75" customHeight="1" x14ac:dyDescent="0.25">
      <c r="A52" s="32"/>
      <c r="B52" s="33"/>
      <c r="C52" s="34"/>
      <c r="D52" s="35"/>
      <c r="E52" s="32"/>
      <c r="F52" s="32"/>
      <c r="G52" s="32"/>
      <c r="H52" s="32"/>
      <c r="I52" s="34"/>
    </row>
    <row r="53" spans="1:9" ht="15.75" customHeight="1" x14ac:dyDescent="0.25">
      <c r="A53" s="32"/>
      <c r="B53" s="33"/>
      <c r="C53" s="34"/>
      <c r="D53" s="35"/>
      <c r="E53" s="32"/>
      <c r="F53" s="32"/>
      <c r="G53" s="32"/>
      <c r="H53" s="32"/>
      <c r="I53" s="34"/>
    </row>
    <row r="54" spans="1:9" ht="15.75" customHeight="1" x14ac:dyDescent="0.25">
      <c r="A54" s="32"/>
      <c r="B54" s="33"/>
      <c r="C54" s="34"/>
      <c r="D54" s="35"/>
      <c r="E54" s="32"/>
      <c r="F54" s="32"/>
      <c r="G54" s="32"/>
      <c r="H54" s="32"/>
      <c r="I54" s="34"/>
    </row>
    <row r="55" spans="1:9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4"/>
    </row>
    <row r="56" spans="1:9" x14ac:dyDescent="0.25">
      <c r="A56" s="16"/>
      <c r="B56" s="16"/>
      <c r="C56" s="16"/>
      <c r="D56" s="16"/>
      <c r="E56" s="16"/>
      <c r="F56" s="16"/>
      <c r="G56" s="16"/>
      <c r="H56" s="16"/>
      <c r="I56" s="16"/>
    </row>
    <row r="57" spans="1:9" x14ac:dyDescent="0.25">
      <c r="A57" s="16"/>
      <c r="B57" s="16"/>
      <c r="C57" s="16"/>
      <c r="D57" s="16"/>
      <c r="E57" s="16"/>
      <c r="F57" s="16"/>
      <c r="G57" s="16"/>
      <c r="H57" s="16"/>
      <c r="I57" s="16"/>
    </row>
    <row r="58" spans="1:9" x14ac:dyDescent="0.25">
      <c r="A58" s="16"/>
      <c r="B58" s="16"/>
      <c r="C58" s="16"/>
      <c r="D58" s="16"/>
      <c r="E58" s="16"/>
      <c r="F58" s="16"/>
      <c r="G58" s="16"/>
      <c r="H58" s="16"/>
      <c r="I58" s="16"/>
    </row>
    <row r="59" spans="1:9" x14ac:dyDescent="0.25">
      <c r="A59" s="16"/>
      <c r="B59" s="16"/>
      <c r="C59" s="16"/>
      <c r="D59" s="16"/>
      <c r="E59" s="16"/>
      <c r="F59" s="16"/>
      <c r="G59" s="16"/>
      <c r="H59" s="16"/>
      <c r="I59" s="16"/>
    </row>
    <row r="60" spans="1:9" x14ac:dyDescent="0.25">
      <c r="A60" s="16"/>
      <c r="B60" s="16"/>
      <c r="C60" s="16"/>
      <c r="D60" s="16"/>
      <c r="E60" s="16"/>
      <c r="F60" s="16"/>
      <c r="G60" s="16"/>
      <c r="H60" s="16"/>
      <c r="I60" s="16"/>
    </row>
    <row r="61" spans="1:9" x14ac:dyDescent="0.25">
      <c r="A61" s="16"/>
      <c r="B61" s="16"/>
      <c r="C61" s="16"/>
      <c r="D61" s="16"/>
      <c r="E61" s="16"/>
      <c r="F61" s="16"/>
      <c r="G61" s="16"/>
      <c r="H61" s="16"/>
      <c r="I61" s="16"/>
    </row>
    <row r="62" spans="1:9" x14ac:dyDescent="0.25">
      <c r="A62" s="16"/>
      <c r="B62" s="16"/>
      <c r="C62" s="16"/>
      <c r="D62" s="16"/>
      <c r="E62" s="16"/>
      <c r="F62" s="16"/>
      <c r="G62" s="16"/>
      <c r="H62" s="16"/>
      <c r="I62" s="16"/>
    </row>
    <row r="63" spans="1:9" x14ac:dyDescent="0.25">
      <c r="A63" s="16"/>
      <c r="B63" s="16"/>
      <c r="C63" s="16"/>
      <c r="D63" s="16"/>
      <c r="E63" s="16"/>
      <c r="F63" s="16"/>
      <c r="G63" s="16"/>
      <c r="H63" s="16"/>
      <c r="I63" s="16"/>
    </row>
    <row r="64" spans="1:9" x14ac:dyDescent="0.25">
      <c r="A64" s="16"/>
      <c r="B64" s="16"/>
      <c r="C64" s="16"/>
      <c r="D64" s="16"/>
      <c r="E64" s="16"/>
      <c r="F64" s="16"/>
      <c r="G64" s="16"/>
      <c r="H64" s="16"/>
      <c r="I64" s="16"/>
    </row>
    <row r="65" spans="1:9" x14ac:dyDescent="0.25">
      <c r="A65" s="16"/>
      <c r="B65" s="16"/>
      <c r="C65" s="16"/>
      <c r="D65" s="16"/>
      <c r="E65" s="16"/>
      <c r="F65" s="16"/>
      <c r="G65" s="16"/>
      <c r="H65" s="16"/>
      <c r="I65" s="16"/>
    </row>
    <row r="66" spans="1:9" x14ac:dyDescent="0.25">
      <c r="A66" s="16"/>
      <c r="B66" s="16"/>
      <c r="C66" s="16"/>
      <c r="D66" s="16"/>
      <c r="E66" s="16"/>
      <c r="F66" s="16"/>
      <c r="G66" s="16"/>
      <c r="H66" s="16"/>
      <c r="I66" s="16"/>
    </row>
    <row r="67" spans="1:9" x14ac:dyDescent="0.25">
      <c r="A67" s="16"/>
      <c r="B67" s="16"/>
      <c r="C67" s="16"/>
      <c r="D67" s="16"/>
      <c r="E67" s="16"/>
      <c r="F67" s="16"/>
      <c r="G67" s="16"/>
      <c r="H67" s="16"/>
      <c r="I67" s="16"/>
    </row>
    <row r="68" spans="1:9" x14ac:dyDescent="0.25">
      <c r="A68" s="16"/>
      <c r="B68" s="16"/>
      <c r="C68" s="16"/>
      <c r="D68" s="16"/>
      <c r="E68" s="16"/>
      <c r="F68" s="16"/>
      <c r="G68" s="16"/>
      <c r="H68" s="16"/>
      <c r="I68" s="16"/>
    </row>
    <row r="69" spans="1:9" x14ac:dyDescent="0.25">
      <c r="A69" s="16"/>
      <c r="B69" s="16"/>
      <c r="C69" s="16"/>
      <c r="D69" s="16"/>
      <c r="E69" s="16"/>
      <c r="F69" s="16"/>
      <c r="G69" s="16"/>
      <c r="H69" s="16"/>
      <c r="I69" s="16"/>
    </row>
    <row r="70" spans="1:9" x14ac:dyDescent="0.25">
      <c r="A70" s="16"/>
      <c r="B70" s="16"/>
      <c r="C70" s="16"/>
      <c r="D70" s="16"/>
      <c r="E70" s="16"/>
      <c r="F70" s="16"/>
      <c r="G70" s="16"/>
      <c r="H70" s="16"/>
      <c r="I70" s="16"/>
    </row>
    <row r="71" spans="1:9" x14ac:dyDescent="0.25">
      <c r="A71" s="16"/>
      <c r="B71" s="16"/>
      <c r="C71" s="16"/>
      <c r="D71" s="16"/>
      <c r="E71" s="16"/>
      <c r="F71" s="16"/>
      <c r="G71" s="16"/>
      <c r="H71" s="16"/>
      <c r="I71" s="16"/>
    </row>
    <row r="72" spans="1:9" x14ac:dyDescent="0.25">
      <c r="A72" s="16"/>
      <c r="B72" s="16"/>
      <c r="C72" s="16"/>
      <c r="D72" s="16"/>
      <c r="E72" s="16"/>
      <c r="F72" s="16"/>
      <c r="G72" s="16"/>
      <c r="H72" s="16"/>
      <c r="I72" s="16"/>
    </row>
    <row r="73" spans="1:9" x14ac:dyDescent="0.25">
      <c r="A73" s="16"/>
      <c r="B73" s="16"/>
      <c r="C73" s="16"/>
      <c r="D73" s="16"/>
      <c r="E73" s="16"/>
      <c r="F73" s="16"/>
      <c r="G73" s="16"/>
      <c r="H73" s="16"/>
      <c r="I73" s="16"/>
    </row>
    <row r="74" spans="1:9" x14ac:dyDescent="0.25">
      <c r="A74" s="16"/>
      <c r="B74" s="16"/>
      <c r="C74" s="16"/>
      <c r="D74" s="16"/>
      <c r="E74" s="16"/>
      <c r="F74" s="16"/>
      <c r="G74" s="16"/>
      <c r="H74" s="16"/>
      <c r="I74" s="16"/>
    </row>
    <row r="75" spans="1:9" x14ac:dyDescent="0.25">
      <c r="A75" s="16"/>
      <c r="B75" s="16"/>
      <c r="C75" s="16"/>
      <c r="D75" s="16"/>
      <c r="E75" s="16"/>
      <c r="F75" s="16"/>
      <c r="G75" s="16"/>
      <c r="H75" s="16"/>
      <c r="I75" s="16"/>
    </row>
    <row r="76" spans="1:9" x14ac:dyDescent="0.25">
      <c r="A76" s="16"/>
      <c r="B76" s="16"/>
      <c r="C76" s="16"/>
      <c r="D76" s="16"/>
      <c r="E76" s="16"/>
      <c r="F76" s="16"/>
      <c r="G76" s="16"/>
      <c r="H76" s="16"/>
      <c r="I76" s="16"/>
    </row>
    <row r="77" spans="1:9" x14ac:dyDescent="0.25">
      <c r="A77" s="16"/>
      <c r="B77" s="16"/>
      <c r="C77" s="16"/>
      <c r="D77" s="16"/>
      <c r="E77" s="16"/>
      <c r="F77" s="16"/>
      <c r="G77" s="16"/>
      <c r="H77" s="16"/>
      <c r="I77" s="16"/>
    </row>
    <row r="78" spans="1:9" x14ac:dyDescent="0.25">
      <c r="A78" s="16"/>
      <c r="B78" s="16"/>
      <c r="C78" s="16"/>
      <c r="D78" s="16"/>
      <c r="E78" s="16"/>
      <c r="F78" s="16"/>
      <c r="G78" s="16"/>
      <c r="H78" s="16"/>
      <c r="I78" s="16"/>
    </row>
    <row r="79" spans="1:9" x14ac:dyDescent="0.25">
      <c r="A79" s="16"/>
      <c r="B79" s="16"/>
      <c r="C79" s="16"/>
      <c r="D79" s="16"/>
      <c r="E79" s="16"/>
      <c r="F79" s="16"/>
      <c r="G79" s="16"/>
      <c r="H79" s="16"/>
      <c r="I79" s="16"/>
    </row>
    <row r="80" spans="1:9" x14ac:dyDescent="0.25">
      <c r="A80" s="16"/>
      <c r="B80" s="16"/>
      <c r="C80" s="16"/>
      <c r="D80" s="16"/>
      <c r="E80" s="16"/>
      <c r="F80" s="16"/>
      <c r="G80" s="16"/>
      <c r="H80" s="16"/>
      <c r="I80" s="16"/>
    </row>
    <row r="81" spans="1:9" x14ac:dyDescent="0.25">
      <c r="A81" s="16"/>
      <c r="B81" s="16"/>
      <c r="C81" s="16"/>
      <c r="D81" s="16"/>
      <c r="E81" s="16"/>
      <c r="F81" s="16"/>
      <c r="G81" s="16"/>
      <c r="H81" s="16"/>
      <c r="I81" s="16"/>
    </row>
    <row r="82" spans="1:9" x14ac:dyDescent="0.25">
      <c r="A82" s="16"/>
      <c r="B82" s="16"/>
      <c r="C82" s="16"/>
      <c r="D82" s="16"/>
      <c r="E82" s="16"/>
      <c r="F82" s="16"/>
      <c r="G82" s="16"/>
      <c r="H82" s="16"/>
      <c r="I82" s="16"/>
    </row>
  </sheetData>
  <mergeCells count="11">
    <mergeCell ref="A24:B24"/>
    <mergeCell ref="A7:B7"/>
    <mergeCell ref="A1:J1"/>
    <mergeCell ref="A3:J3"/>
    <mergeCell ref="A4:J4"/>
    <mergeCell ref="A2:J2"/>
    <mergeCell ref="A5:J5"/>
    <mergeCell ref="D6:F6"/>
    <mergeCell ref="E8:G8"/>
    <mergeCell ref="I8:J8"/>
    <mergeCell ref="H7:I7"/>
  </mergeCells>
  <phoneticPr fontId="1" type="noConversion"/>
  <printOptions horizontalCentered="1"/>
  <pageMargins left="0" right="0" top="0.9055118110236221" bottom="0.39370078740157483" header="0.51181102362204722" footer="0.51181102362204722"/>
  <pageSetup paperSize="9" scale="11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73"/>
  <sheetViews>
    <sheetView topLeftCell="A31" workbookViewId="0">
      <selection activeCell="B47" sqref="B47:H48"/>
    </sheetView>
  </sheetViews>
  <sheetFormatPr defaultColWidth="9.109375" defaultRowHeight="13.2" x14ac:dyDescent="0.25"/>
  <cols>
    <col min="1" max="1" width="4" style="12" customWidth="1"/>
    <col min="2" max="2" width="27.6640625" style="12" customWidth="1"/>
    <col min="3" max="3" width="10.5546875" style="12" customWidth="1"/>
    <col min="4" max="4" width="23.6640625" style="12" customWidth="1"/>
    <col min="5" max="5" width="7.6640625" style="430" customWidth="1"/>
    <col min="6" max="6" width="6.88671875" style="12" customWidth="1"/>
    <col min="7" max="7" width="16.5546875" style="12" customWidth="1"/>
    <col min="8" max="8" width="10.109375" style="12" customWidth="1"/>
    <col min="9" max="9" width="6" style="12" customWidth="1"/>
    <col min="10" max="16384" width="9.109375" style="12"/>
  </cols>
  <sheetData>
    <row r="1" spans="1:12" ht="13.8" x14ac:dyDescent="0.25">
      <c r="A1" s="487" t="s">
        <v>168</v>
      </c>
      <c r="B1" s="487"/>
      <c r="C1" s="487"/>
      <c r="D1" s="487"/>
      <c r="E1" s="487"/>
      <c r="F1" s="487"/>
      <c r="G1" s="487"/>
      <c r="H1" s="487"/>
      <c r="I1" s="307"/>
      <c r="J1" s="101"/>
      <c r="K1" s="101"/>
      <c r="L1" s="101"/>
    </row>
    <row r="2" spans="1:12" ht="13.8" x14ac:dyDescent="0.25">
      <c r="A2" s="487" t="s">
        <v>169</v>
      </c>
      <c r="B2" s="487"/>
      <c r="C2" s="487"/>
      <c r="D2" s="487"/>
      <c r="E2" s="487"/>
      <c r="F2" s="487"/>
      <c r="G2" s="487"/>
      <c r="H2" s="487"/>
      <c r="I2" s="307"/>
      <c r="J2" s="134"/>
      <c r="K2" s="134"/>
      <c r="L2" s="134"/>
    </row>
    <row r="3" spans="1:12" x14ac:dyDescent="0.25">
      <c r="A3" s="520" t="s">
        <v>170</v>
      </c>
      <c r="B3" s="520"/>
      <c r="C3" s="520"/>
      <c r="D3" s="520"/>
      <c r="E3" s="520"/>
      <c r="F3" s="520"/>
      <c r="G3" s="520"/>
      <c r="H3" s="520"/>
      <c r="I3" s="307"/>
      <c r="J3" s="298"/>
      <c r="K3" s="298"/>
      <c r="L3" s="298"/>
    </row>
    <row r="4" spans="1:12" ht="13.8" x14ac:dyDescent="0.25">
      <c r="A4" s="516" t="s">
        <v>67</v>
      </c>
      <c r="B4" s="516"/>
      <c r="C4" s="516"/>
      <c r="D4" s="516"/>
      <c r="E4" s="516"/>
      <c r="F4" s="516"/>
      <c r="G4" s="516"/>
      <c r="H4" s="516"/>
      <c r="I4" s="361"/>
      <c r="J4" s="101"/>
      <c r="K4" s="101"/>
      <c r="L4" s="101"/>
    </row>
    <row r="5" spans="1:12" ht="18.75" customHeight="1" x14ac:dyDescent="0.35">
      <c r="A5" s="519" t="s">
        <v>179</v>
      </c>
      <c r="B5" s="519"/>
      <c r="C5" s="519"/>
      <c r="D5" s="519"/>
      <c r="E5" s="519"/>
      <c r="F5" s="519"/>
      <c r="G5" s="519"/>
      <c r="H5" s="519"/>
      <c r="I5" s="361"/>
      <c r="J5" s="134"/>
      <c r="K5" s="134"/>
      <c r="L5" s="134"/>
    </row>
    <row r="6" spans="1:12" ht="18.75" customHeight="1" x14ac:dyDescent="0.25">
      <c r="A6" s="517" t="s">
        <v>180</v>
      </c>
      <c r="B6" s="517"/>
      <c r="C6" s="517"/>
      <c r="D6" s="517"/>
      <c r="E6" s="517"/>
      <c r="F6" s="517"/>
      <c r="G6" s="517"/>
      <c r="H6" s="517"/>
      <c r="I6" s="361"/>
      <c r="J6" s="101"/>
      <c r="K6" s="101"/>
      <c r="L6" s="101"/>
    </row>
    <row r="7" spans="1:12" ht="18.75" customHeight="1" x14ac:dyDescent="0.25">
      <c r="A7" s="489" t="s">
        <v>212</v>
      </c>
      <c r="B7" s="489"/>
      <c r="C7" s="489"/>
      <c r="D7" s="489"/>
      <c r="E7" s="489"/>
      <c r="F7" s="489"/>
      <c r="G7" s="489"/>
      <c r="H7" s="489"/>
      <c r="I7" s="361"/>
      <c r="J7" s="306"/>
      <c r="K7" s="306"/>
      <c r="L7" s="306"/>
    </row>
    <row r="8" spans="1:12" ht="13.8" x14ac:dyDescent="0.25">
      <c r="A8" s="518"/>
      <c r="B8" s="518"/>
      <c r="C8" s="367"/>
      <c r="D8" s="368"/>
      <c r="E8" s="466"/>
      <c r="F8" s="466"/>
      <c r="G8" s="466"/>
      <c r="H8" s="466"/>
      <c r="I8" s="466"/>
    </row>
    <row r="9" spans="1:12" ht="20.399999999999999" customHeight="1" x14ac:dyDescent="0.25">
      <c r="A9" s="464" t="s">
        <v>178</v>
      </c>
      <c r="B9" s="369"/>
      <c r="C9" s="367"/>
      <c r="D9" s="368"/>
      <c r="E9" s="462"/>
      <c r="F9" s="362"/>
      <c r="G9" s="487" t="s">
        <v>210</v>
      </c>
      <c r="H9" s="487"/>
      <c r="I9" s="367"/>
    </row>
    <row r="10" spans="1:12" ht="12.75" customHeight="1" thickBot="1" x14ac:dyDescent="0.3">
      <c r="A10" s="370"/>
      <c r="B10" s="362"/>
      <c r="C10" s="367"/>
      <c r="D10" s="368"/>
      <c r="E10" s="371"/>
      <c r="F10" s="521" t="s">
        <v>188</v>
      </c>
      <c r="G10" s="521"/>
      <c r="H10" s="521"/>
      <c r="I10" s="367"/>
    </row>
    <row r="11" spans="1:12" ht="45" customHeight="1" thickBot="1" x14ac:dyDescent="0.3">
      <c r="A11" s="465" t="s">
        <v>45</v>
      </c>
      <c r="B11" s="436" t="s">
        <v>46</v>
      </c>
      <c r="C11" s="435" t="s">
        <v>171</v>
      </c>
      <c r="D11" s="436" t="s">
        <v>68</v>
      </c>
      <c r="E11" s="436" t="s">
        <v>16</v>
      </c>
      <c r="F11" s="436" t="s">
        <v>74</v>
      </c>
      <c r="G11" s="436" t="s">
        <v>8</v>
      </c>
      <c r="H11" s="437" t="s">
        <v>31</v>
      </c>
      <c r="I11" s="362"/>
    </row>
    <row r="12" spans="1:12" ht="15.9" customHeight="1" thickBot="1" x14ac:dyDescent="0.3">
      <c r="A12" s="513" t="s">
        <v>26</v>
      </c>
      <c r="B12" s="514"/>
      <c r="C12" s="514"/>
      <c r="D12" s="514"/>
      <c r="E12" s="514"/>
      <c r="F12" s="514"/>
      <c r="G12" s="514"/>
      <c r="H12" s="514"/>
      <c r="I12" s="362"/>
    </row>
    <row r="13" spans="1:12" ht="15.9" customHeight="1" x14ac:dyDescent="0.25">
      <c r="A13" s="504" t="s">
        <v>19</v>
      </c>
      <c r="B13" s="458" t="str">
        <f>VLOOKUP($E13,УЧАСТНИКИ!$A$5:$K$1141,3,FALSE)</f>
        <v>Кипич Елена Ивановна</v>
      </c>
      <c r="C13" s="459" t="str">
        <f>VLOOKUP($E13,УЧАСТНИКИ!$A$5:$K$1141,4,FALSE)</f>
        <v>55-59</v>
      </c>
      <c r="D13" s="510" t="str">
        <f>VLOOKUP($E13,УЧАСТНИКИ!$A$5:$K$1141,5,FALSE)</f>
        <v>Ачинск</v>
      </c>
      <c r="E13" s="433" t="s">
        <v>291</v>
      </c>
      <c r="F13" s="378"/>
      <c r="G13" s="378"/>
      <c r="H13" s="507"/>
      <c r="I13" s="362"/>
    </row>
    <row r="14" spans="1:12" ht="15.9" customHeight="1" x14ac:dyDescent="0.25">
      <c r="A14" s="505"/>
      <c r="B14" s="373" t="str">
        <f>VLOOKUP($E14,УЧАСТНИКИ!$A$5:$K$1141,3,FALSE)</f>
        <v>Бусарева Екатерина Олеговна</v>
      </c>
      <c r="C14" s="374" t="str">
        <f>VLOOKUP($E14,УЧАСТНИКИ!$A$5:$K$1141,4,FALSE)</f>
        <v>35-39</v>
      </c>
      <c r="D14" s="511"/>
      <c r="E14" s="431" t="s">
        <v>294</v>
      </c>
      <c r="F14" s="372"/>
      <c r="G14" s="372"/>
      <c r="H14" s="508"/>
      <c r="I14" s="362"/>
    </row>
    <row r="15" spans="1:12" ht="15.9" customHeight="1" x14ac:dyDescent="0.25">
      <c r="A15" s="505"/>
      <c r="B15" s="364" t="str">
        <f>VLOOKUP($E15,УЧАСТНИКИ!$A$5:$K$1141,3,FALSE)</f>
        <v>Любкин Юрий Александрвич</v>
      </c>
      <c r="C15" s="376" t="str">
        <f>VLOOKUP($E15,УЧАСТНИКИ!$A$5:$K$1141,4,FALSE)</f>
        <v>60 и ст</v>
      </c>
      <c r="D15" s="511"/>
      <c r="E15" s="431" t="s">
        <v>482</v>
      </c>
      <c r="F15" s="372"/>
      <c r="G15" s="372"/>
      <c r="H15" s="508"/>
      <c r="I15" s="363"/>
    </row>
    <row r="16" spans="1:12" ht="15.9" customHeight="1" thickBot="1" x14ac:dyDescent="0.3">
      <c r="A16" s="506"/>
      <c r="B16" s="460" t="str">
        <f>VLOOKUP($E16,УЧАСТНИКИ!$A$5:$K$1141,3,FALSE)</f>
        <v>Осипович Максим Александрович</v>
      </c>
      <c r="C16" s="461" t="str">
        <f>VLOOKUP($E16,УЧАСТНИКИ!$A$5:$K$1141,4,FALSE)</f>
        <v>40-44</v>
      </c>
      <c r="D16" s="512"/>
      <c r="E16" s="434" t="s">
        <v>484</v>
      </c>
      <c r="F16" s="380"/>
      <c r="G16" s="380"/>
      <c r="H16" s="509"/>
      <c r="I16" s="363"/>
      <c r="J16" s="2"/>
    </row>
    <row r="17" spans="1:10" ht="15.9" customHeight="1" x14ac:dyDescent="0.25">
      <c r="A17" s="504" t="s">
        <v>20</v>
      </c>
      <c r="B17" s="458" t="str">
        <f>VLOOKUP($E17,УЧАСТНИКИ!$A$5:$K$1141,3,FALSE)</f>
        <v>Запорожская Евгения Геннадьевна</v>
      </c>
      <c r="C17" s="459" t="str">
        <f>VLOOKUP($E17,УЧАСТНИКИ!$A$5:$K$1141,4,FALSE)</f>
        <v>55-59</v>
      </c>
      <c r="D17" s="510" t="str">
        <f>VLOOKUP($E17,УЧАСТНИКИ!$A$5:$K$1141,5,FALSE)</f>
        <v>Железногорск</v>
      </c>
      <c r="E17" s="433" t="s">
        <v>308</v>
      </c>
      <c r="F17" s="378"/>
      <c r="G17" s="378"/>
      <c r="H17" s="507"/>
      <c r="I17" s="362"/>
    </row>
    <row r="18" spans="1:10" ht="15.9" customHeight="1" x14ac:dyDescent="0.25">
      <c r="A18" s="505"/>
      <c r="B18" s="373" t="str">
        <f>VLOOKUP($E18,УЧАСТНИКИ!$A$5:$K$1141,3,FALSE)</f>
        <v>Агеева Надежда Владимировна</v>
      </c>
      <c r="C18" s="374" t="str">
        <f>VLOOKUP($E18,УЧАСТНИКИ!$A$5:$K$1141,4,FALSE)</f>
        <v>40-44</v>
      </c>
      <c r="D18" s="511"/>
      <c r="E18" s="431" t="s">
        <v>205</v>
      </c>
      <c r="F18" s="372"/>
      <c r="G18" s="372"/>
      <c r="H18" s="508"/>
      <c r="I18" s="362"/>
    </row>
    <row r="19" spans="1:10" ht="15.9" customHeight="1" x14ac:dyDescent="0.25">
      <c r="A19" s="505"/>
      <c r="B19" s="364" t="str">
        <f>VLOOKUP($E19,УЧАСТНИКИ!$A$5:$K$1141,3,FALSE)</f>
        <v>Панин Виктор Тимофеевич</v>
      </c>
      <c r="C19" s="376" t="str">
        <f>VLOOKUP($E19,УЧАСТНИКИ!$A$5:$K$1141,4,FALSE)</f>
        <v>60-64</v>
      </c>
      <c r="D19" s="511"/>
      <c r="E19" s="431" t="s">
        <v>530</v>
      </c>
      <c r="F19" s="372"/>
      <c r="G19" s="372"/>
      <c r="H19" s="508"/>
      <c r="I19" s="363"/>
    </row>
    <row r="20" spans="1:10" ht="15.9" customHeight="1" thickBot="1" x14ac:dyDescent="0.3">
      <c r="A20" s="506"/>
      <c r="B20" s="460" t="str">
        <f>VLOOKUP($E20,УЧАСТНИКИ!$A$5:$K$1141,3,FALSE)</f>
        <v>Нефедов Александр Александрович</v>
      </c>
      <c r="C20" s="461" t="str">
        <f>VLOOKUP($E20,УЧАСТНИКИ!$A$5:$K$1141,4,FALSE)</f>
        <v>45-49</v>
      </c>
      <c r="D20" s="512"/>
      <c r="E20" s="434" t="s">
        <v>469</v>
      </c>
      <c r="F20" s="380"/>
      <c r="G20" s="380"/>
      <c r="H20" s="509"/>
      <c r="I20" s="363"/>
      <c r="J20" s="2"/>
    </row>
    <row r="21" spans="1:10" ht="15.9" customHeight="1" x14ac:dyDescent="0.25">
      <c r="A21" s="504" t="s">
        <v>21</v>
      </c>
      <c r="B21" s="458" t="str">
        <f>VLOOKUP($E21,УЧАСТНИКИ!$A$5:$K$1141,3,FALSE)</f>
        <v>Зайцева Ирина Владимировна</v>
      </c>
      <c r="C21" s="459" t="str">
        <f>VLOOKUP($E21,УЧАСТНИКИ!$A$5:$K$1141,4,FALSE)</f>
        <v>50-54</v>
      </c>
      <c r="D21" s="510" t="str">
        <f>VLOOKUP($E21,УЧАСТНИКИ!$A$5:$K$1141,5,FALSE)</f>
        <v>Зеленогорск</v>
      </c>
      <c r="E21" s="433" t="s">
        <v>304</v>
      </c>
      <c r="F21" s="378"/>
      <c r="G21" s="378"/>
      <c r="H21" s="507"/>
      <c r="I21" s="362"/>
    </row>
    <row r="22" spans="1:10" ht="15.9" customHeight="1" x14ac:dyDescent="0.25">
      <c r="A22" s="505"/>
      <c r="B22" s="373" t="str">
        <f>VLOOKUP($E22,УЧАСТНИКИ!$A$5:$K$1141,3,FALSE)</f>
        <v>Юшкова Зинаида Михайловна</v>
      </c>
      <c r="C22" s="374" t="str">
        <f>VLOOKUP($E22,УЧАСТНИКИ!$A$5:$K$1141,4,FALSE)</f>
        <v>35-39</v>
      </c>
      <c r="D22" s="511"/>
      <c r="E22" s="431" t="s">
        <v>300</v>
      </c>
      <c r="F22" s="372"/>
      <c r="G22" s="372"/>
      <c r="H22" s="508"/>
      <c r="I22" s="362"/>
    </row>
    <row r="23" spans="1:10" ht="15.9" customHeight="1" x14ac:dyDescent="0.25">
      <c r="A23" s="505"/>
      <c r="B23" s="364" t="str">
        <f>VLOOKUP($E23,УЧАСТНИКИ!$A$5:$K$1141,3,FALSE)</f>
        <v>Лапа Андрей Владимирович</v>
      </c>
      <c r="C23" s="376" t="str">
        <f>VLOOKUP($E23,УЧАСТНИКИ!$A$5:$K$1141,4,FALSE)</f>
        <v>55-59</v>
      </c>
      <c r="D23" s="511"/>
      <c r="E23" s="431" t="s">
        <v>496</v>
      </c>
      <c r="F23" s="372"/>
      <c r="G23" s="372"/>
      <c r="H23" s="508"/>
      <c r="I23" s="363"/>
    </row>
    <row r="24" spans="1:10" ht="15.9" customHeight="1" thickBot="1" x14ac:dyDescent="0.3">
      <c r="A24" s="506"/>
      <c r="B24" s="460" t="str">
        <f>VLOOKUP($E24,УЧАСТНИКИ!$A$5:$K$1141,3,FALSE)</f>
        <v>Козлов Николай Владимирович</v>
      </c>
      <c r="C24" s="461" t="str">
        <f>VLOOKUP($E24,УЧАСТНИКИ!$A$5:$K$1141,4,FALSE)</f>
        <v>50-54</v>
      </c>
      <c r="D24" s="512"/>
      <c r="E24" s="434" t="s">
        <v>493</v>
      </c>
      <c r="F24" s="380"/>
      <c r="G24" s="380"/>
      <c r="H24" s="509"/>
      <c r="I24" s="363"/>
      <c r="J24" s="2"/>
    </row>
    <row r="25" spans="1:10" ht="15.9" customHeight="1" thickBot="1" x14ac:dyDescent="0.3">
      <c r="A25" s="513" t="s">
        <v>27</v>
      </c>
      <c r="B25" s="514"/>
      <c r="C25" s="514"/>
      <c r="D25" s="514"/>
      <c r="E25" s="514"/>
      <c r="F25" s="514"/>
      <c r="G25" s="514"/>
      <c r="H25" s="514"/>
      <c r="I25" s="362"/>
    </row>
    <row r="26" spans="1:10" ht="15.9" customHeight="1" x14ac:dyDescent="0.25">
      <c r="A26" s="504" t="s">
        <v>19</v>
      </c>
      <c r="B26" s="458" t="str">
        <f>VLOOKUP($E26,УЧАСТНИКИ!$A$5:$K$1141,3,FALSE)</f>
        <v>Галямова Лилия Викторовна</v>
      </c>
      <c r="C26" s="459" t="str">
        <f>VLOOKUP($E26,УЧАСТНИКИ!$A$5:$K$1141,4,FALSE)</f>
        <v>55-59</v>
      </c>
      <c r="D26" s="510" t="str">
        <f>VLOOKUP($E26,УЧАСТНИКИ!$A$5:$K$1141,5,FALSE)</f>
        <v>Лесосибирск</v>
      </c>
      <c r="E26" s="433" t="s">
        <v>280</v>
      </c>
      <c r="F26" s="378"/>
      <c r="G26" s="378"/>
      <c r="H26" s="507"/>
      <c r="I26" s="362"/>
    </row>
    <row r="27" spans="1:10" ht="15.9" customHeight="1" x14ac:dyDescent="0.25">
      <c r="A27" s="505"/>
      <c r="B27" s="373" t="str">
        <f>VLOOKUP($E27,УЧАСТНИКИ!$A$5:$K$1141,3,FALSE)</f>
        <v>Николаева Анна Викторовна</v>
      </c>
      <c r="C27" s="374" t="str">
        <f>VLOOKUP($E27,УЧАСТНИКИ!$A$5:$K$1141,4,FALSE)</f>
        <v>35-39</v>
      </c>
      <c r="D27" s="511"/>
      <c r="E27" s="431" t="s">
        <v>282</v>
      </c>
      <c r="F27" s="372"/>
      <c r="G27" s="372"/>
      <c r="H27" s="508"/>
      <c r="I27" s="362"/>
    </row>
    <row r="28" spans="1:10" ht="15.9" customHeight="1" x14ac:dyDescent="0.25">
      <c r="A28" s="505"/>
      <c r="B28" s="364" t="str">
        <f>VLOOKUP($E28,УЧАСТНИКИ!$A$5:$K$1141,3,FALSE)</f>
        <v>Москвитин Артем Васильевич</v>
      </c>
      <c r="C28" s="376" t="str">
        <f>VLOOKUP($E28,УЧАСТНИКИ!$A$5:$K$1141,4,FALSE)</f>
        <v>40-44</v>
      </c>
      <c r="D28" s="511"/>
      <c r="E28" s="431" t="s">
        <v>126</v>
      </c>
      <c r="F28" s="372"/>
      <c r="G28" s="372"/>
      <c r="H28" s="508"/>
      <c r="I28" s="363"/>
    </row>
    <row r="29" spans="1:10" ht="15.9" customHeight="1" thickBot="1" x14ac:dyDescent="0.3">
      <c r="A29" s="506"/>
      <c r="B29" s="460" t="str">
        <f>VLOOKUP($E29,УЧАСТНИКИ!$A$5:$K$1141,3,FALSE)</f>
        <v>Паутов Сергей Анатольевич</v>
      </c>
      <c r="C29" s="461" t="str">
        <f>VLOOKUP($E29,УЧАСТНИКИ!$A$5:$K$1141,4,FALSE)</f>
        <v>55-59</v>
      </c>
      <c r="D29" s="512"/>
      <c r="E29" s="434" t="s">
        <v>104</v>
      </c>
      <c r="F29" s="380"/>
      <c r="G29" s="380"/>
      <c r="H29" s="509"/>
      <c r="I29" s="363"/>
      <c r="J29" s="2"/>
    </row>
    <row r="30" spans="1:10" ht="15.9" customHeight="1" x14ac:dyDescent="0.25">
      <c r="A30" s="504" t="s">
        <v>20</v>
      </c>
      <c r="B30" s="458" t="str">
        <f>VLOOKUP($E30,УЧАСТНИКИ!$A$5:$K$1141,3,FALSE)</f>
        <v>Фрушкина Надежда Николаевна</v>
      </c>
      <c r="C30" s="459" t="str">
        <f>VLOOKUP($E30,УЧАСТНИКИ!$A$5:$K$1141,4,FALSE)</f>
        <v>50-54</v>
      </c>
      <c r="D30" s="510" t="str">
        <f>VLOOKUP($E30,УЧАСТНИКИ!$A$5:$K$1141,5,FALSE)</f>
        <v>Сосновоборск</v>
      </c>
      <c r="E30" s="433" t="s">
        <v>296</v>
      </c>
      <c r="F30" s="378"/>
      <c r="G30" s="378"/>
      <c r="H30" s="507"/>
      <c r="I30" s="362"/>
    </row>
    <row r="31" spans="1:10" ht="15.9" customHeight="1" x14ac:dyDescent="0.25">
      <c r="A31" s="505"/>
      <c r="B31" s="373" t="str">
        <f>VLOOKUP($E31,УЧАСТНИКИ!$A$5:$K$1141,3,FALSE)</f>
        <v>Ровкова Надежда Владимировна</v>
      </c>
      <c r="C31" s="374" t="str">
        <f>VLOOKUP($E31,УЧАСТНИКИ!$A$5:$K$1141,4,FALSE)</f>
        <v>35-39</v>
      </c>
      <c r="D31" s="511"/>
      <c r="E31" s="431" t="s">
        <v>88</v>
      </c>
      <c r="F31" s="372"/>
      <c r="G31" s="372"/>
      <c r="H31" s="508"/>
      <c r="I31" s="362"/>
    </row>
    <row r="32" spans="1:10" ht="15.9" customHeight="1" x14ac:dyDescent="0.25">
      <c r="A32" s="505"/>
      <c r="B32" s="364" t="str">
        <f>VLOOKUP($E32,УЧАСТНИКИ!$A$5:$K$1141,3,FALSE)</f>
        <v>Макаренко Юрий Викторович</v>
      </c>
      <c r="C32" s="376" t="str">
        <f>VLOOKUP($E32,УЧАСТНИКИ!$A$5:$K$1141,4,FALSE)</f>
        <v>60-64</v>
      </c>
      <c r="D32" s="511"/>
      <c r="E32" s="431" t="s">
        <v>498</v>
      </c>
      <c r="F32" s="372"/>
      <c r="G32" s="372"/>
      <c r="H32" s="508"/>
      <c r="I32" s="363"/>
    </row>
    <row r="33" spans="1:10" ht="15.9" customHeight="1" thickBot="1" x14ac:dyDescent="0.3">
      <c r="A33" s="506"/>
      <c r="B33" s="460" t="str">
        <f>VLOOKUP($E33,УЧАСТНИКИ!$A$5:$K$1141,3,FALSE)</f>
        <v>Ощепков Егор Николаевич</v>
      </c>
      <c r="C33" s="461" t="str">
        <f>VLOOKUP($E33,УЧАСТНИКИ!$A$5:$K$1141,4,FALSE)</f>
        <v>50-54</v>
      </c>
      <c r="D33" s="512"/>
      <c r="E33" s="434" t="s">
        <v>502</v>
      </c>
      <c r="F33" s="380"/>
      <c r="G33" s="380"/>
      <c r="H33" s="509"/>
      <c r="I33" s="363"/>
      <c r="J33" s="2"/>
    </row>
    <row r="34" spans="1:10" ht="15.9" customHeight="1" thickBot="1" x14ac:dyDescent="0.3">
      <c r="A34" s="513" t="s">
        <v>28</v>
      </c>
      <c r="B34" s="514"/>
      <c r="C34" s="514"/>
      <c r="D34" s="514"/>
      <c r="E34" s="514"/>
      <c r="F34" s="514"/>
      <c r="G34" s="514"/>
      <c r="H34" s="514"/>
      <c r="I34" s="362"/>
    </row>
    <row r="35" spans="1:10" ht="15.9" customHeight="1" x14ac:dyDescent="0.25">
      <c r="A35" s="504" t="s">
        <v>19</v>
      </c>
      <c r="B35" s="458" t="str">
        <f>VLOOKUP($E35,УЧАСТНИКИ!$A$5:$K$1141,3,FALSE)</f>
        <v>Щербакова Галина Геньевна</v>
      </c>
      <c r="C35" s="459" t="str">
        <f>VLOOKUP($E35,УЧАСТНИКИ!$A$5:$K$1141,4,FALSE)</f>
        <v>60 и ст</v>
      </c>
      <c r="D35" s="510" t="str">
        <f>VLOOKUP($E35,УЧАСТНИКИ!$A$5:$K$1141,5,FALSE)</f>
        <v>Назарово</v>
      </c>
      <c r="E35" s="433" t="s">
        <v>286</v>
      </c>
      <c r="F35" s="378"/>
      <c r="G35" s="378"/>
      <c r="H35" s="507"/>
      <c r="I35" s="362"/>
    </row>
    <row r="36" spans="1:10" ht="15.9" customHeight="1" x14ac:dyDescent="0.25">
      <c r="A36" s="505"/>
      <c r="B36" s="373" t="str">
        <f>VLOOKUP($E36,УЧАСТНИКИ!$A$5:$K$1141,3,FALSE)</f>
        <v>Кирсанова Анна Александровна</v>
      </c>
      <c r="C36" s="374" t="str">
        <f>VLOOKUP($E36,УЧАСТНИКИ!$A$5:$K$1141,4,FALSE)</f>
        <v>35-39</v>
      </c>
      <c r="D36" s="511"/>
      <c r="E36" s="431" t="s">
        <v>284</v>
      </c>
      <c r="F36" s="372"/>
      <c r="G36" s="372"/>
      <c r="H36" s="508"/>
      <c r="I36" s="362"/>
    </row>
    <row r="37" spans="1:10" ht="15.9" customHeight="1" x14ac:dyDescent="0.25">
      <c r="A37" s="505"/>
      <c r="B37" s="364" t="str">
        <f>VLOOKUP($E37,УЧАСТНИКИ!$A$5:$K$1141,3,FALSE)</f>
        <v>Перминов Алексей Федорович</v>
      </c>
      <c r="C37" s="376" t="str">
        <f>VLOOKUP($E37,УЧАСТНИКИ!$A$5:$K$1141,4,FALSE)</f>
        <v>60-64</v>
      </c>
      <c r="D37" s="511"/>
      <c r="E37" s="431" t="s">
        <v>558</v>
      </c>
      <c r="F37" s="372"/>
      <c r="G37" s="372"/>
      <c r="H37" s="508"/>
      <c r="I37" s="363"/>
    </row>
    <row r="38" spans="1:10" ht="15.9" customHeight="1" thickBot="1" x14ac:dyDescent="0.3">
      <c r="A38" s="506"/>
      <c r="B38" s="460" t="str">
        <f>VLOOKUP($E38,УЧАСТНИКИ!$A$5:$K$1141,3,FALSE)</f>
        <v>Юцкий Павел Яникович</v>
      </c>
      <c r="C38" s="461" t="str">
        <f>VLOOKUP($E38,УЧАСТНИКИ!$A$5:$K$1141,4,FALSE)</f>
        <v>40-44</v>
      </c>
      <c r="D38" s="512"/>
      <c r="E38" s="434" t="s">
        <v>562</v>
      </c>
      <c r="F38" s="380"/>
      <c r="G38" s="380"/>
      <c r="H38" s="509"/>
      <c r="I38" s="363"/>
      <c r="J38" s="2"/>
    </row>
    <row r="39" spans="1:10" ht="15.9" customHeight="1" x14ac:dyDescent="0.25">
      <c r="A39" s="504" t="s">
        <v>20</v>
      </c>
      <c r="B39" s="458" t="str">
        <f>VLOOKUP($E39,УЧАСТНИКИ!$A$5:$K$1141,3,FALSE)</f>
        <v>Разумова Любовь Мироновна</v>
      </c>
      <c r="C39" s="459" t="str">
        <f>VLOOKUP($E39,УЧАСТНИКИ!$A$5:$K$1141,4,FALSE)</f>
        <v>55-59</v>
      </c>
      <c r="D39" s="510" t="str">
        <f>VLOOKUP($E39,УЧАСТНИКИ!$A$5:$K$1141,5,FALSE)</f>
        <v>Канск</v>
      </c>
      <c r="E39" s="433" t="s">
        <v>20</v>
      </c>
      <c r="F39" s="378"/>
      <c r="G39" s="378"/>
      <c r="H39" s="507"/>
      <c r="I39" s="362"/>
    </row>
    <row r="40" spans="1:10" ht="15.9" customHeight="1" x14ac:dyDescent="0.25">
      <c r="A40" s="505"/>
      <c r="B40" s="373" t="str">
        <f>VLOOKUP($E40,УЧАСТНИКИ!$A$5:$K$1141,3,FALSE)</f>
        <v>Малахова Наталья Александровна</v>
      </c>
      <c r="C40" s="374" t="str">
        <f>VLOOKUP($E40,УЧАСТНИКИ!$A$5:$K$1141,4,FALSE)</f>
        <v>35-39</v>
      </c>
      <c r="D40" s="511"/>
      <c r="E40" s="431" t="s">
        <v>255</v>
      </c>
      <c r="F40" s="372"/>
      <c r="G40" s="372"/>
      <c r="H40" s="508"/>
      <c r="I40" s="362"/>
    </row>
    <row r="41" spans="1:10" ht="15.9" customHeight="1" x14ac:dyDescent="0.25">
      <c r="A41" s="505"/>
      <c r="B41" s="364" t="str">
        <f>VLOOKUP($E41,УЧАСТНИКИ!$A$5:$K$1141,3,FALSE)</f>
        <v>Гребнев Виталий Алексеевич</v>
      </c>
      <c r="C41" s="376" t="str">
        <f>VLOOKUP($E41,УЧАСТНИКИ!$A$5:$K$1141,4,FALSE)</f>
        <v>60-64</v>
      </c>
      <c r="D41" s="511"/>
      <c r="E41" s="431" t="s">
        <v>97</v>
      </c>
      <c r="F41" s="372"/>
      <c r="G41" s="372"/>
      <c r="H41" s="508"/>
      <c r="I41" s="363"/>
    </row>
    <row r="42" spans="1:10" ht="15.9" customHeight="1" thickBot="1" x14ac:dyDescent="0.3">
      <c r="A42" s="506"/>
      <c r="B42" s="460" t="str">
        <f>VLOOKUP($E42,УЧАСТНИКИ!$A$5:$K$1141,3,FALSE)</f>
        <v>Шагойко Юрий Анатольевич</v>
      </c>
      <c r="C42" s="461" t="str">
        <f>VLOOKUP($E42,УЧАСТНИКИ!$A$5:$K$1141,4,FALSE)</f>
        <v>40-44</v>
      </c>
      <c r="D42" s="512"/>
      <c r="E42" s="434" t="s">
        <v>548</v>
      </c>
      <c r="F42" s="380"/>
      <c r="G42" s="380"/>
      <c r="H42" s="509"/>
      <c r="I42" s="363"/>
      <c r="J42" s="2"/>
    </row>
    <row r="43" spans="1:10" x14ac:dyDescent="0.25">
      <c r="A43" s="365"/>
      <c r="B43" s="365"/>
      <c r="C43" s="365"/>
      <c r="D43" s="365"/>
      <c r="E43" s="463"/>
      <c r="F43" s="365"/>
      <c r="G43" s="365"/>
      <c r="H43" s="365"/>
      <c r="I43" s="365"/>
    </row>
    <row r="44" spans="1:10" ht="13.8" x14ac:dyDescent="0.25">
      <c r="A44" s="365"/>
      <c r="B44" s="467" t="s">
        <v>93</v>
      </c>
      <c r="C44" s="467"/>
      <c r="D44" s="467"/>
      <c r="E44" s="467" t="s">
        <v>211</v>
      </c>
      <c r="F44" s="467"/>
      <c r="G44" s="467"/>
      <c r="H44" s="467"/>
      <c r="I44" s="365"/>
    </row>
    <row r="45" spans="1:10" ht="15" x14ac:dyDescent="0.25">
      <c r="A45" s="365"/>
      <c r="B45" s="472" t="s">
        <v>191</v>
      </c>
      <c r="C45" s="472"/>
      <c r="D45" s="472"/>
      <c r="E45" s="586" t="s">
        <v>159</v>
      </c>
      <c r="F45" s="586"/>
      <c r="G45" s="586"/>
      <c r="H45" s="586"/>
      <c r="I45" s="365"/>
    </row>
    <row r="46" spans="1:10" ht="15" x14ac:dyDescent="0.25">
      <c r="A46" s="377"/>
      <c r="B46" s="585"/>
      <c r="C46" s="355"/>
      <c r="D46" s="355"/>
      <c r="E46" s="354"/>
      <c r="F46" s="584"/>
      <c r="G46" s="585"/>
      <c r="H46" s="355"/>
      <c r="I46" s="365"/>
    </row>
    <row r="47" spans="1:10" ht="15" x14ac:dyDescent="0.25">
      <c r="A47" s="377"/>
      <c r="B47" s="467" t="s">
        <v>162</v>
      </c>
      <c r="C47" s="467"/>
      <c r="D47" s="467"/>
      <c r="E47" s="586" t="s">
        <v>163</v>
      </c>
      <c r="F47" s="586"/>
      <c r="G47" s="586"/>
      <c r="H47" s="586"/>
      <c r="I47" s="365"/>
    </row>
    <row r="48" spans="1:10" ht="15" x14ac:dyDescent="0.25">
      <c r="A48" s="377"/>
      <c r="B48" s="467" t="s">
        <v>184</v>
      </c>
      <c r="C48" s="467"/>
      <c r="D48" s="467"/>
      <c r="E48" s="586" t="s">
        <v>159</v>
      </c>
      <c r="F48" s="586"/>
      <c r="G48" s="586"/>
      <c r="H48" s="586"/>
      <c r="I48" s="365"/>
    </row>
    <row r="49" spans="1:9" ht="15" x14ac:dyDescent="0.25">
      <c r="A49" s="439"/>
      <c r="B49" s="365"/>
      <c r="C49" s="365"/>
      <c r="D49" s="365"/>
      <c r="E49" s="463"/>
      <c r="F49" s="365"/>
      <c r="G49" s="365"/>
      <c r="H49" s="365"/>
      <c r="I49" s="365"/>
    </row>
    <row r="50" spans="1:9" x14ac:dyDescent="0.25">
      <c r="A50" s="365"/>
      <c r="B50" s="365"/>
      <c r="C50" s="365"/>
      <c r="D50" s="365"/>
      <c r="E50" s="463"/>
      <c r="F50" s="365"/>
      <c r="G50" s="365"/>
      <c r="H50" s="365"/>
      <c r="I50" s="365"/>
    </row>
    <row r="51" spans="1:9" ht="15" x14ac:dyDescent="0.25">
      <c r="A51" s="365"/>
      <c r="B51" s="366"/>
      <c r="C51" s="365"/>
      <c r="D51" s="365"/>
      <c r="E51" s="463"/>
      <c r="F51" s="365"/>
      <c r="G51" s="365"/>
      <c r="H51" s="365"/>
      <c r="I51" s="365"/>
    </row>
    <row r="52" spans="1:9" x14ac:dyDescent="0.25">
      <c r="A52" s="365"/>
      <c r="B52" s="363"/>
      <c r="C52" s="365"/>
      <c r="D52" s="365"/>
      <c r="E52" s="463"/>
      <c r="F52" s="365"/>
      <c r="G52" s="365"/>
      <c r="H52" s="365"/>
      <c r="I52" s="365"/>
    </row>
    <row r="53" spans="1:9" ht="15" x14ac:dyDescent="0.25">
      <c r="A53" s="365"/>
      <c r="B53" s="377"/>
      <c r="C53" s="365"/>
      <c r="D53" s="365"/>
      <c r="E53" s="463"/>
      <c r="F53" s="365"/>
      <c r="G53" s="365"/>
      <c r="H53" s="365"/>
      <c r="I53" s="365"/>
    </row>
    <row r="54" spans="1:9" ht="15" x14ac:dyDescent="0.25">
      <c r="A54" s="16"/>
      <c r="B54" s="439"/>
      <c r="C54" s="365"/>
      <c r="D54" s="365"/>
      <c r="E54" s="463"/>
      <c r="F54" s="365"/>
      <c r="G54" s="365"/>
      <c r="H54" s="365"/>
      <c r="I54" s="16"/>
    </row>
    <row r="55" spans="1:9" x14ac:dyDescent="0.25">
      <c r="A55" s="16"/>
      <c r="B55" s="365"/>
      <c r="C55" s="365"/>
      <c r="D55" s="365"/>
      <c r="E55" s="463"/>
      <c r="F55" s="365"/>
      <c r="G55" s="365"/>
      <c r="H55" s="365"/>
      <c r="I55" s="16"/>
    </row>
    <row r="56" spans="1:9" x14ac:dyDescent="0.25">
      <c r="A56" s="16"/>
      <c r="B56" s="365"/>
      <c r="C56" s="365"/>
      <c r="D56" s="365"/>
      <c r="E56" s="463"/>
      <c r="F56" s="365"/>
      <c r="G56" s="365"/>
      <c r="H56" s="365"/>
      <c r="I56" s="16"/>
    </row>
    <row r="57" spans="1:9" x14ac:dyDescent="0.25">
      <c r="A57" s="16"/>
      <c r="B57" s="365"/>
      <c r="C57" s="365"/>
      <c r="D57" s="365"/>
      <c r="E57" s="463"/>
      <c r="F57" s="365"/>
      <c r="G57" s="365"/>
      <c r="H57" s="365"/>
      <c r="I57" s="16"/>
    </row>
    <row r="58" spans="1:9" x14ac:dyDescent="0.25">
      <c r="A58" s="16"/>
      <c r="B58" s="365"/>
      <c r="C58" s="365"/>
      <c r="D58" s="365"/>
      <c r="E58" s="463"/>
      <c r="F58" s="365"/>
      <c r="G58" s="365"/>
      <c r="H58" s="365"/>
      <c r="I58" s="16"/>
    </row>
    <row r="59" spans="1:9" x14ac:dyDescent="0.25">
      <c r="A59" s="16"/>
      <c r="B59" s="16"/>
      <c r="C59" s="16"/>
      <c r="D59" s="16"/>
      <c r="E59" s="432"/>
      <c r="F59" s="16"/>
      <c r="G59" s="16"/>
      <c r="H59" s="16"/>
      <c r="I59" s="16"/>
    </row>
    <row r="60" spans="1:9" x14ac:dyDescent="0.25">
      <c r="A60" s="16"/>
      <c r="B60" s="16"/>
      <c r="C60" s="16"/>
      <c r="D60" s="16"/>
      <c r="E60" s="432"/>
      <c r="F60" s="16"/>
      <c r="G60" s="16"/>
      <c r="H60" s="16"/>
      <c r="I60" s="16"/>
    </row>
    <row r="61" spans="1:9" x14ac:dyDescent="0.25">
      <c r="A61" s="16"/>
      <c r="B61" s="16"/>
      <c r="C61" s="16"/>
      <c r="D61" s="16"/>
      <c r="E61" s="432"/>
      <c r="F61" s="16"/>
      <c r="G61" s="16"/>
      <c r="H61" s="16"/>
      <c r="I61" s="16"/>
    </row>
    <row r="62" spans="1:9" x14ac:dyDescent="0.25">
      <c r="A62" s="16"/>
      <c r="B62" s="16"/>
      <c r="C62" s="16"/>
      <c r="D62" s="16"/>
      <c r="E62" s="432"/>
      <c r="F62" s="16"/>
      <c r="G62" s="16"/>
      <c r="H62" s="16"/>
      <c r="I62" s="16"/>
    </row>
    <row r="63" spans="1:9" x14ac:dyDescent="0.25">
      <c r="A63" s="16"/>
      <c r="B63" s="16"/>
      <c r="C63" s="16"/>
      <c r="D63" s="16"/>
      <c r="E63" s="432"/>
      <c r="F63" s="16"/>
      <c r="G63" s="16"/>
      <c r="H63" s="16"/>
      <c r="I63" s="16"/>
    </row>
    <row r="64" spans="1:9" x14ac:dyDescent="0.25">
      <c r="A64" s="16"/>
      <c r="B64" s="16"/>
      <c r="C64" s="16"/>
      <c r="D64" s="16"/>
      <c r="E64" s="432"/>
      <c r="F64" s="16"/>
      <c r="G64" s="16"/>
      <c r="H64" s="16"/>
      <c r="I64" s="16"/>
    </row>
    <row r="65" spans="1:9" x14ac:dyDescent="0.25">
      <c r="A65" s="16"/>
      <c r="B65" s="16"/>
      <c r="C65" s="16"/>
      <c r="D65" s="16"/>
      <c r="E65" s="432"/>
      <c r="F65" s="16"/>
      <c r="G65" s="16"/>
      <c r="H65" s="16"/>
      <c r="I65" s="16"/>
    </row>
    <row r="66" spans="1:9" x14ac:dyDescent="0.25">
      <c r="A66" s="16"/>
      <c r="B66" s="16"/>
      <c r="C66" s="16"/>
      <c r="D66" s="16"/>
      <c r="E66" s="432"/>
      <c r="F66" s="16"/>
      <c r="G66" s="16"/>
      <c r="H66" s="16"/>
      <c r="I66" s="16"/>
    </row>
    <row r="67" spans="1:9" x14ac:dyDescent="0.25">
      <c r="A67" s="16"/>
      <c r="B67" s="16"/>
      <c r="C67" s="16"/>
      <c r="D67" s="16"/>
      <c r="E67" s="432"/>
      <c r="F67" s="16"/>
      <c r="G67" s="16"/>
      <c r="H67" s="16"/>
      <c r="I67" s="16"/>
    </row>
    <row r="68" spans="1:9" x14ac:dyDescent="0.25">
      <c r="A68" s="16"/>
      <c r="B68" s="16"/>
      <c r="C68" s="16"/>
      <c r="D68" s="16"/>
      <c r="E68" s="432"/>
      <c r="F68" s="16"/>
      <c r="G68" s="16"/>
      <c r="H68" s="16"/>
      <c r="I68" s="16"/>
    </row>
    <row r="69" spans="1:9" x14ac:dyDescent="0.25">
      <c r="B69" s="16"/>
      <c r="C69" s="16"/>
      <c r="D69" s="16"/>
      <c r="E69" s="432"/>
      <c r="F69" s="16"/>
      <c r="G69" s="16"/>
      <c r="H69" s="16"/>
    </row>
    <row r="70" spans="1:9" x14ac:dyDescent="0.25">
      <c r="B70" s="16"/>
      <c r="C70" s="16"/>
      <c r="D70" s="16"/>
      <c r="E70" s="432"/>
      <c r="F70" s="16"/>
      <c r="G70" s="16"/>
      <c r="H70" s="16"/>
    </row>
    <row r="71" spans="1:9" x14ac:dyDescent="0.25">
      <c r="B71" s="16"/>
      <c r="C71" s="16"/>
      <c r="D71" s="16"/>
      <c r="E71" s="432"/>
      <c r="F71" s="16"/>
      <c r="G71" s="16"/>
      <c r="H71" s="16"/>
    </row>
    <row r="72" spans="1:9" x14ac:dyDescent="0.25">
      <c r="B72" s="16"/>
      <c r="C72" s="16"/>
      <c r="D72" s="16"/>
      <c r="E72" s="432"/>
      <c r="F72" s="16"/>
      <c r="G72" s="16"/>
      <c r="H72" s="16"/>
    </row>
    <row r="73" spans="1:9" x14ac:dyDescent="0.25">
      <c r="B73" s="16"/>
      <c r="C73" s="16"/>
      <c r="D73" s="16"/>
      <c r="E73" s="432"/>
      <c r="F73" s="16"/>
      <c r="G73" s="16"/>
      <c r="H73" s="16"/>
    </row>
  </sheetData>
  <mergeCells count="42">
    <mergeCell ref="B45:D45"/>
    <mergeCell ref="B47:D47"/>
    <mergeCell ref="B48:D48"/>
    <mergeCell ref="E44:H44"/>
    <mergeCell ref="E47:H47"/>
    <mergeCell ref="E48:H48"/>
    <mergeCell ref="E45:H45"/>
    <mergeCell ref="A1:H1"/>
    <mergeCell ref="A4:H4"/>
    <mergeCell ref="A6:H6"/>
    <mergeCell ref="A8:B8"/>
    <mergeCell ref="A2:H2"/>
    <mergeCell ref="A5:H5"/>
    <mergeCell ref="G9:H9"/>
    <mergeCell ref="A3:H3"/>
    <mergeCell ref="A7:H7"/>
    <mergeCell ref="F10:H10"/>
    <mergeCell ref="D35:D38"/>
    <mergeCell ref="A34:H34"/>
    <mergeCell ref="D39:D42"/>
    <mergeCell ref="B44:D44"/>
    <mergeCell ref="A12:H12"/>
    <mergeCell ref="D13:D16"/>
    <mergeCell ref="D17:D20"/>
    <mergeCell ref="D21:D24"/>
    <mergeCell ref="A25:H25"/>
    <mergeCell ref="A35:A38"/>
    <mergeCell ref="A39:A42"/>
    <mergeCell ref="H13:H16"/>
    <mergeCell ref="H17:H20"/>
    <mergeCell ref="H21:H24"/>
    <mergeCell ref="H26:H29"/>
    <mergeCell ref="H30:H33"/>
    <mergeCell ref="H35:H38"/>
    <mergeCell ref="H39:H42"/>
    <mergeCell ref="D26:D29"/>
    <mergeCell ref="D30:D33"/>
    <mergeCell ref="A13:A16"/>
    <mergeCell ref="A17:A20"/>
    <mergeCell ref="A21:A24"/>
    <mergeCell ref="A26:A29"/>
    <mergeCell ref="A30:A33"/>
  </mergeCells>
  <printOptions horizontalCentered="1"/>
  <pageMargins left="0" right="0" top="0.27559055118110237" bottom="0" header="0.27559055118110237" footer="0.19685039370078741"/>
  <pageSetup paperSize="9" scale="9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89"/>
  <sheetViews>
    <sheetView topLeftCell="A48" workbookViewId="0">
      <selection sqref="A1:H70"/>
    </sheetView>
  </sheetViews>
  <sheetFormatPr defaultColWidth="9.109375" defaultRowHeight="13.2" x14ac:dyDescent="0.25"/>
  <cols>
    <col min="1" max="1" width="4" style="12" customWidth="1"/>
    <col min="2" max="2" width="27.6640625" style="12" customWidth="1"/>
    <col min="3" max="3" width="10.5546875" style="12" customWidth="1"/>
    <col min="4" max="4" width="23.6640625" style="12" customWidth="1"/>
    <col min="5" max="5" width="7.6640625" style="430" customWidth="1"/>
    <col min="6" max="6" width="6.88671875" style="12" customWidth="1"/>
    <col min="7" max="7" width="16.5546875" style="12" customWidth="1"/>
    <col min="8" max="8" width="10.109375" style="12" customWidth="1"/>
    <col min="9" max="9" width="6" style="12" customWidth="1"/>
    <col min="10" max="16384" width="9.109375" style="12"/>
  </cols>
  <sheetData>
    <row r="1" spans="1:12" ht="13.8" x14ac:dyDescent="0.25">
      <c r="A1" s="487" t="s">
        <v>168</v>
      </c>
      <c r="B1" s="487"/>
      <c r="C1" s="487"/>
      <c r="D1" s="487"/>
      <c r="E1" s="487"/>
      <c r="F1" s="487"/>
      <c r="G1" s="487"/>
      <c r="H1" s="487"/>
      <c r="I1" s="402"/>
      <c r="J1" s="404"/>
      <c r="K1" s="404"/>
      <c r="L1" s="404"/>
    </row>
    <row r="2" spans="1:12" ht="13.8" x14ac:dyDescent="0.25">
      <c r="A2" s="487" t="s">
        <v>169</v>
      </c>
      <c r="B2" s="487"/>
      <c r="C2" s="487"/>
      <c r="D2" s="487"/>
      <c r="E2" s="487"/>
      <c r="F2" s="487"/>
      <c r="G2" s="487"/>
      <c r="H2" s="487"/>
      <c r="I2" s="402"/>
      <c r="J2" s="404"/>
      <c r="K2" s="404"/>
      <c r="L2" s="404"/>
    </row>
    <row r="3" spans="1:12" x14ac:dyDescent="0.25">
      <c r="A3" s="520" t="s">
        <v>170</v>
      </c>
      <c r="B3" s="520"/>
      <c r="C3" s="520"/>
      <c r="D3" s="520"/>
      <c r="E3" s="520"/>
      <c r="F3" s="520"/>
      <c r="G3" s="520"/>
      <c r="H3" s="520"/>
      <c r="I3" s="402"/>
      <c r="J3" s="404"/>
      <c r="K3" s="404"/>
      <c r="L3" s="404"/>
    </row>
    <row r="4" spans="1:12" ht="13.8" x14ac:dyDescent="0.25">
      <c r="A4" s="516" t="s">
        <v>67</v>
      </c>
      <c r="B4" s="516"/>
      <c r="C4" s="516"/>
      <c r="D4" s="516"/>
      <c r="E4" s="516"/>
      <c r="F4" s="516"/>
      <c r="G4" s="516"/>
      <c r="H4" s="516"/>
      <c r="I4" s="401"/>
      <c r="J4" s="404"/>
      <c r="K4" s="404"/>
      <c r="L4" s="404"/>
    </row>
    <row r="5" spans="1:12" ht="18.75" customHeight="1" x14ac:dyDescent="0.35">
      <c r="A5" s="519" t="s">
        <v>179</v>
      </c>
      <c r="B5" s="519"/>
      <c r="C5" s="519"/>
      <c r="D5" s="519"/>
      <c r="E5" s="519"/>
      <c r="F5" s="519"/>
      <c r="G5" s="519"/>
      <c r="H5" s="519"/>
      <c r="I5" s="401"/>
      <c r="J5" s="404"/>
      <c r="K5" s="404"/>
      <c r="L5" s="404"/>
    </row>
    <row r="6" spans="1:12" ht="18.75" customHeight="1" x14ac:dyDescent="0.25">
      <c r="A6" s="517" t="s">
        <v>180</v>
      </c>
      <c r="B6" s="517"/>
      <c r="C6" s="517"/>
      <c r="D6" s="517"/>
      <c r="E6" s="517"/>
      <c r="F6" s="517"/>
      <c r="G6" s="517"/>
      <c r="H6" s="517"/>
      <c r="I6" s="401"/>
      <c r="J6" s="404"/>
      <c r="K6" s="404"/>
      <c r="L6" s="404"/>
    </row>
    <row r="7" spans="1:12" ht="18.75" customHeight="1" x14ac:dyDescent="0.25">
      <c r="A7" s="489" t="s">
        <v>723</v>
      </c>
      <c r="B7" s="489"/>
      <c r="C7" s="489"/>
      <c r="D7" s="489"/>
      <c r="E7" s="489"/>
      <c r="F7" s="489"/>
      <c r="G7" s="489"/>
      <c r="H7" s="489"/>
      <c r="I7" s="401"/>
      <c r="J7" s="404"/>
      <c r="K7" s="404"/>
      <c r="L7" s="404"/>
    </row>
    <row r="8" spans="1:12" ht="13.8" x14ac:dyDescent="0.25">
      <c r="A8" s="518"/>
      <c r="B8" s="518"/>
      <c r="C8" s="367"/>
      <c r="D8" s="368"/>
      <c r="E8" s="466"/>
      <c r="F8" s="466"/>
      <c r="G8" s="466"/>
      <c r="H8" s="466"/>
      <c r="I8" s="466"/>
    </row>
    <row r="9" spans="1:12" ht="20.399999999999999" customHeight="1" x14ac:dyDescent="0.25">
      <c r="A9" s="464" t="s">
        <v>178</v>
      </c>
      <c r="B9" s="369"/>
      <c r="C9" s="367"/>
      <c r="D9" s="368"/>
      <c r="E9" s="462"/>
      <c r="F9" s="362"/>
      <c r="G9" s="487" t="s">
        <v>210</v>
      </c>
      <c r="H9" s="487"/>
      <c r="I9" s="367"/>
    </row>
    <row r="10" spans="1:12" ht="12.75" customHeight="1" thickBot="1" x14ac:dyDescent="0.3">
      <c r="A10" s="370"/>
      <c r="B10" s="362"/>
      <c r="C10" s="367"/>
      <c r="D10" s="368"/>
      <c r="E10" s="371"/>
      <c r="F10" s="521" t="s">
        <v>188</v>
      </c>
      <c r="G10" s="521"/>
      <c r="H10" s="521"/>
      <c r="I10" s="367"/>
    </row>
    <row r="11" spans="1:12" ht="45" customHeight="1" thickBot="1" x14ac:dyDescent="0.3">
      <c r="A11" s="465" t="s">
        <v>45</v>
      </c>
      <c r="B11" s="436" t="s">
        <v>46</v>
      </c>
      <c r="C11" s="435" t="s">
        <v>171</v>
      </c>
      <c r="D11" s="436" t="s">
        <v>68</v>
      </c>
      <c r="E11" s="436" t="s">
        <v>16</v>
      </c>
      <c r="F11" s="436" t="s">
        <v>74</v>
      </c>
      <c r="G11" s="436" t="s">
        <v>8</v>
      </c>
      <c r="H11" s="437" t="s">
        <v>31</v>
      </c>
      <c r="I11" s="362"/>
    </row>
    <row r="12" spans="1:12" ht="15.9" customHeight="1" thickBot="1" x14ac:dyDescent="0.3">
      <c r="A12" s="513" t="s">
        <v>26</v>
      </c>
      <c r="B12" s="514"/>
      <c r="C12" s="514"/>
      <c r="D12" s="514"/>
      <c r="E12" s="514"/>
      <c r="F12" s="514"/>
      <c r="G12" s="514"/>
      <c r="H12" s="514"/>
      <c r="I12" s="362"/>
    </row>
    <row r="13" spans="1:12" ht="15.9" customHeight="1" x14ac:dyDescent="0.25">
      <c r="A13" s="504" t="s">
        <v>19</v>
      </c>
      <c r="B13" s="458" t="str">
        <f>VLOOKUP($E13,УЧАСТНИКИ!$A$5:$K$1141,3,FALSE)</f>
        <v>Казьмина Ирина Викторовна</v>
      </c>
      <c r="C13" s="459" t="str">
        <f>VLOOKUP($E13,УЧАСТНИКИ!$A$5:$K$1141,4,FALSE)</f>
        <v>55-59</v>
      </c>
      <c r="D13" s="510" t="str">
        <f>VLOOKUP($E13,УЧАСТНИКИ!$A$5:$K$1141,5,FALSE)</f>
        <v>Богучанский район</v>
      </c>
      <c r="E13" s="433" t="s">
        <v>390</v>
      </c>
      <c r="F13" s="378"/>
      <c r="G13" s="378"/>
      <c r="H13" s="507"/>
      <c r="I13" s="362"/>
    </row>
    <row r="14" spans="1:12" ht="15.9" customHeight="1" x14ac:dyDescent="0.25">
      <c r="A14" s="505"/>
      <c r="B14" s="373" t="str">
        <f>VLOOKUP($E14,УЧАСТНИКИ!$A$5:$K$1141,3,FALSE)</f>
        <v>Тарасова Наталья Дмитриевна</v>
      </c>
      <c r="C14" s="374" t="str">
        <f>VLOOKUP($E14,УЧАСТНИКИ!$A$5:$K$1141,4,FALSE)</f>
        <v>35-39</v>
      </c>
      <c r="D14" s="511"/>
      <c r="E14" s="431" t="s">
        <v>396</v>
      </c>
      <c r="F14" s="372"/>
      <c r="G14" s="372"/>
      <c r="H14" s="508"/>
      <c r="I14" s="362"/>
    </row>
    <row r="15" spans="1:12" ht="15.9" customHeight="1" x14ac:dyDescent="0.25">
      <c r="A15" s="505"/>
      <c r="B15" s="364" t="str">
        <f>VLOOKUP($E15,УЧАСТНИКИ!$A$5:$K$1141,3,FALSE)</f>
        <v>Валков Андрей Владимирович</v>
      </c>
      <c r="C15" s="376" t="str">
        <f>VLOOKUP($E15,УЧАСТНИКИ!$A$5:$K$1141,4,FALSE)</f>
        <v>55-59</v>
      </c>
      <c r="D15" s="511"/>
      <c r="E15" s="431" t="s">
        <v>712</v>
      </c>
      <c r="F15" s="372"/>
      <c r="G15" s="372"/>
      <c r="H15" s="508"/>
      <c r="I15" s="363"/>
    </row>
    <row r="16" spans="1:12" ht="15.9" customHeight="1" thickBot="1" x14ac:dyDescent="0.3">
      <c r="A16" s="506"/>
      <c r="B16" s="460" t="str">
        <f>VLOOKUP($E16,УЧАСТНИКИ!$A$5:$K$1141,3,FALSE)</f>
        <v>Васильев Вячеслав Викторович</v>
      </c>
      <c r="C16" s="461" t="str">
        <f>VLOOKUP($E16,УЧАСТНИКИ!$A$5:$K$1141,4,FALSE)</f>
        <v>40-44</v>
      </c>
      <c r="D16" s="512"/>
      <c r="E16" s="434" t="s">
        <v>710</v>
      </c>
      <c r="F16" s="380"/>
      <c r="G16" s="380"/>
      <c r="H16" s="509"/>
      <c r="I16" s="363"/>
      <c r="J16" s="2"/>
    </row>
    <row r="17" spans="1:10" ht="15.9" customHeight="1" x14ac:dyDescent="0.25">
      <c r="A17" s="504" t="s">
        <v>20</v>
      </c>
      <c r="B17" s="458" t="str">
        <f>VLOOKUP($E17,УЧАСТНИКИ!$A$5:$K$1141,3,FALSE)</f>
        <v>Паклина Наталья Владимировна</v>
      </c>
      <c r="C17" s="459" t="str">
        <f>VLOOKUP($E17,УЧАСТНИКИ!$A$5:$K$1141,4,FALSE)</f>
        <v>55-59</v>
      </c>
      <c r="D17" s="510" t="str">
        <f>VLOOKUP($E17,УЧАСТНИКИ!$A$5:$K$1141,5,FALSE)</f>
        <v>Енисейский район</v>
      </c>
      <c r="E17" s="433" t="s">
        <v>370</v>
      </c>
      <c r="F17" s="378"/>
      <c r="G17" s="378"/>
      <c r="H17" s="507"/>
      <c r="I17" s="362"/>
    </row>
    <row r="18" spans="1:10" ht="15.9" customHeight="1" x14ac:dyDescent="0.25">
      <c r="A18" s="505"/>
      <c r="B18" s="373" t="str">
        <f>VLOOKUP($E18,УЧАСТНИКИ!$A$5:$K$1141,3,FALSE)</f>
        <v>Зырянова Анна Ивановна</v>
      </c>
      <c r="C18" s="374" t="str">
        <f>VLOOKUP($E18,УЧАСТНИКИ!$A$5:$K$1141,4,FALSE)</f>
        <v>35-39</v>
      </c>
      <c r="D18" s="511"/>
      <c r="E18" s="431" t="s">
        <v>368</v>
      </c>
      <c r="F18" s="372"/>
      <c r="G18" s="372"/>
      <c r="H18" s="508"/>
      <c r="I18" s="362"/>
    </row>
    <row r="19" spans="1:10" ht="15.9" customHeight="1" x14ac:dyDescent="0.25">
      <c r="A19" s="505"/>
      <c r="B19" s="364" t="str">
        <f>VLOOKUP($E19,УЧАСТНИКИ!$A$5:$K$1141,3,FALSE)</f>
        <v>Аркадьев Александр Анатольевич</v>
      </c>
      <c r="C19" s="376" t="str">
        <f>VLOOKUP($E19,УЧАСТНИКИ!$A$5:$K$1141,4,FALSE)</f>
        <v>60-64</v>
      </c>
      <c r="D19" s="511"/>
      <c r="E19" s="431" t="s">
        <v>623</v>
      </c>
      <c r="F19" s="372"/>
      <c r="G19" s="372"/>
      <c r="H19" s="508"/>
      <c r="I19" s="363"/>
    </row>
    <row r="20" spans="1:10" ht="15.9" customHeight="1" thickBot="1" x14ac:dyDescent="0.3">
      <c r="A20" s="506"/>
      <c r="B20" s="460" t="str">
        <f>VLOOKUP($E20,УЧАСТНИКИ!$A$5:$K$1141,3,FALSE)</f>
        <v>Щукин Владимир Александрович</v>
      </c>
      <c r="C20" s="461" t="str">
        <f>VLOOKUP($E20,УЧАСТНИКИ!$A$5:$K$1141,4,FALSE)</f>
        <v>40-44</v>
      </c>
      <c r="D20" s="512"/>
      <c r="E20" s="434" t="s">
        <v>627</v>
      </c>
      <c r="F20" s="380"/>
      <c r="G20" s="380"/>
      <c r="H20" s="509"/>
      <c r="I20" s="363"/>
      <c r="J20" s="2"/>
    </row>
    <row r="21" spans="1:10" ht="15.9" customHeight="1" x14ac:dyDescent="0.25">
      <c r="A21" s="504" t="s">
        <v>21</v>
      </c>
      <c r="B21" s="458" t="str">
        <f>VLOOKUP($E21,УЧАСТНИКИ!$A$5:$K$1141,3,FALSE)</f>
        <v>Лябзина Татьяна Георгиевна</v>
      </c>
      <c r="C21" s="459" t="str">
        <f>VLOOKUP($E21,УЧАСТНИКИ!$A$5:$K$1141,4,FALSE)</f>
        <v>50-54</v>
      </c>
      <c r="D21" s="510" t="str">
        <f>VLOOKUP($E21,УЧАСТНИКИ!$A$5:$K$1141,5,FALSE)</f>
        <v>Балахтинский район</v>
      </c>
      <c r="E21" s="433" t="s">
        <v>115</v>
      </c>
      <c r="F21" s="378"/>
      <c r="G21" s="378"/>
      <c r="H21" s="507"/>
      <c r="I21" s="362"/>
    </row>
    <row r="22" spans="1:10" ht="15.9" customHeight="1" x14ac:dyDescent="0.25">
      <c r="A22" s="505"/>
      <c r="B22" s="373" t="str">
        <f>VLOOKUP($E22,УЧАСТНИКИ!$A$5:$K$1141,3,FALSE)</f>
        <v>Греб Анастасия Николаевна</v>
      </c>
      <c r="C22" s="374" t="str">
        <f>VLOOKUP($E22,УЧАСТНИКИ!$A$5:$K$1141,4,FALSE)</f>
        <v>40-44</v>
      </c>
      <c r="D22" s="511"/>
      <c r="E22" s="431" t="s">
        <v>428</v>
      </c>
      <c r="F22" s="372"/>
      <c r="G22" s="372"/>
      <c r="H22" s="508"/>
      <c r="I22" s="362"/>
    </row>
    <row r="23" spans="1:10" ht="15.9" customHeight="1" x14ac:dyDescent="0.25">
      <c r="A23" s="505"/>
      <c r="B23" s="364" t="str">
        <f>VLOOKUP($E23,УЧАСТНИКИ!$A$5:$K$1141,3,FALSE)</f>
        <v>Бем Анатолий Николаевич</v>
      </c>
      <c r="C23" s="376" t="str">
        <f>VLOOKUP($E23,УЧАСТНИКИ!$A$5:$K$1141,4,FALSE)</f>
        <v>60-64</v>
      </c>
      <c r="D23" s="511"/>
      <c r="E23" s="431" t="s">
        <v>141</v>
      </c>
      <c r="F23" s="372"/>
      <c r="G23" s="372"/>
      <c r="H23" s="508"/>
      <c r="I23" s="363"/>
    </row>
    <row r="24" spans="1:10" ht="15.9" customHeight="1" thickBot="1" x14ac:dyDescent="0.3">
      <c r="A24" s="506"/>
      <c r="B24" s="460" t="str">
        <f>VLOOKUP($E24,УЧАСТНИКИ!$A$5:$K$1141,3,FALSE)</f>
        <v>Вятковский Дмитрий Андреевич</v>
      </c>
      <c r="C24" s="461" t="str">
        <f>VLOOKUP($E24,УЧАСТНИКИ!$A$5:$K$1141,4,FALSE)</f>
        <v>40-44</v>
      </c>
      <c r="D24" s="512"/>
      <c r="E24" s="434" t="s">
        <v>678</v>
      </c>
      <c r="F24" s="380"/>
      <c r="G24" s="380"/>
      <c r="H24" s="509"/>
      <c r="I24" s="363"/>
      <c r="J24" s="2"/>
    </row>
    <row r="25" spans="1:10" ht="15.9" customHeight="1" thickBot="1" x14ac:dyDescent="0.3">
      <c r="A25" s="513" t="s">
        <v>27</v>
      </c>
      <c r="B25" s="514"/>
      <c r="C25" s="514"/>
      <c r="D25" s="514"/>
      <c r="E25" s="514"/>
      <c r="F25" s="514"/>
      <c r="G25" s="514"/>
      <c r="H25" s="514"/>
      <c r="I25" s="362"/>
    </row>
    <row r="26" spans="1:10" ht="15.9" customHeight="1" x14ac:dyDescent="0.25">
      <c r="A26" s="504" t="s">
        <v>19</v>
      </c>
      <c r="B26" s="458" t="str">
        <f>VLOOKUP($E26,УЧАСТНИКИ!$A$5:$K$1141,3,FALSE)</f>
        <v>Бумаго Наталья Алексеевна</v>
      </c>
      <c r="C26" s="459" t="str">
        <f>VLOOKUP($E26,УЧАСТНИКИ!$A$5:$K$1141,4,FALSE)</f>
        <v>50-54</v>
      </c>
      <c r="D26" s="510" t="str">
        <f>VLOOKUP($E26,УЧАСТНИКИ!$A$5:$K$1141,5,FALSE)</f>
        <v>Емельяновский район</v>
      </c>
      <c r="E26" s="433" t="s">
        <v>317</v>
      </c>
      <c r="F26" s="378"/>
      <c r="G26" s="378"/>
      <c r="H26" s="507"/>
      <c r="I26" s="362"/>
    </row>
    <row r="27" spans="1:10" ht="15.9" customHeight="1" x14ac:dyDescent="0.25">
      <c r="A27" s="505"/>
      <c r="B27" s="373" t="str">
        <f>VLOOKUP($E27,УЧАСТНИКИ!$A$5:$K$1141,3,FALSE)</f>
        <v>Зюзя Наталья Сергеевна</v>
      </c>
      <c r="C27" s="374" t="str">
        <f>VLOOKUP($E27,УЧАСТНИКИ!$A$5:$K$1141,4,FALSE)</f>
        <v>40-44</v>
      </c>
      <c r="D27" s="511"/>
      <c r="E27" s="431" t="s">
        <v>313</v>
      </c>
      <c r="F27" s="372"/>
      <c r="G27" s="372"/>
      <c r="H27" s="508"/>
      <c r="I27" s="362"/>
    </row>
    <row r="28" spans="1:10" ht="15.9" customHeight="1" x14ac:dyDescent="0.25">
      <c r="A28" s="505"/>
      <c r="B28" s="364" t="str">
        <f>VLOOKUP($E28,УЧАСТНИКИ!$A$5:$K$1141,3,FALSE)</f>
        <v>Адарич Владимир Алексеевич</v>
      </c>
      <c r="C28" s="376" t="str">
        <f>VLOOKUP($E28,УЧАСТНИКИ!$A$5:$K$1141,4,FALSE)</f>
        <v>60-64</v>
      </c>
      <c r="D28" s="511"/>
      <c r="E28" s="431" t="s">
        <v>574</v>
      </c>
      <c r="F28" s="372"/>
      <c r="G28" s="372"/>
      <c r="H28" s="508"/>
      <c r="I28" s="363"/>
    </row>
    <row r="29" spans="1:10" ht="15.9" customHeight="1" thickBot="1" x14ac:dyDescent="0.3">
      <c r="A29" s="506"/>
      <c r="B29" s="460" t="str">
        <f>VLOOKUP($E29,УЧАСТНИКИ!$A$5:$K$1141,3,FALSE)</f>
        <v>Зюзя Алексей Викторович</v>
      </c>
      <c r="C29" s="461" t="str">
        <f>VLOOKUP($E29,УЧАСТНИКИ!$A$5:$K$1141,4,FALSE)</f>
        <v>40-44</v>
      </c>
      <c r="D29" s="512"/>
      <c r="E29" s="434" t="s">
        <v>572</v>
      </c>
      <c r="F29" s="380"/>
      <c r="G29" s="380"/>
      <c r="H29" s="509"/>
      <c r="I29" s="363"/>
      <c r="J29" s="2"/>
    </row>
    <row r="30" spans="1:10" ht="15.9" customHeight="1" x14ac:dyDescent="0.25">
      <c r="A30" s="504" t="s">
        <v>20</v>
      </c>
      <c r="B30" s="458" t="str">
        <f>VLOOKUP($E30,УЧАСТНИКИ!$A$5:$K$1141,3,FALSE)</f>
        <v>Акулова Лада Климентьевна</v>
      </c>
      <c r="C30" s="459" t="str">
        <f>VLOOKUP($E30,УЧАСТНИКИ!$A$5:$K$1141,4,FALSE)</f>
        <v>55-59</v>
      </c>
      <c r="D30" s="510" t="str">
        <f>VLOOKUP($E30,УЧАСТНИКИ!$A$5:$K$1141,5,FALSE)</f>
        <v>Курагинский район</v>
      </c>
      <c r="E30" s="433" t="s">
        <v>385</v>
      </c>
      <c r="F30" s="378"/>
      <c r="G30" s="378"/>
      <c r="H30" s="507"/>
      <c r="I30" s="362"/>
    </row>
    <row r="31" spans="1:10" ht="15.9" customHeight="1" x14ac:dyDescent="0.25">
      <c r="A31" s="505"/>
      <c r="B31" s="373" t="str">
        <f>VLOOKUP($E31,УЧАСТНИКИ!$A$5:$K$1141,3,FALSE)</f>
        <v>Андреева Ольга Владимировна</v>
      </c>
      <c r="C31" s="374" t="str">
        <f>VLOOKUP($E31,УЧАСТНИКИ!$A$5:$K$1141,4,FALSE)</f>
        <v>35-39</v>
      </c>
      <c r="D31" s="511"/>
      <c r="E31" s="431" t="s">
        <v>380</v>
      </c>
      <c r="F31" s="372"/>
      <c r="G31" s="372"/>
      <c r="H31" s="508"/>
      <c r="I31" s="362"/>
    </row>
    <row r="32" spans="1:10" ht="15.9" customHeight="1" x14ac:dyDescent="0.25">
      <c r="A32" s="505"/>
      <c r="B32" s="364" t="str">
        <f>VLOOKUP($E32,УЧАСТНИКИ!$A$5:$K$1141,3,FALSE)</f>
        <v>Михалев Евгений Викторович</v>
      </c>
      <c r="C32" s="376" t="str">
        <f>VLOOKUP($E32,УЧАСТНИКИ!$A$5:$K$1141,4,FALSE)</f>
        <v>55-59</v>
      </c>
      <c r="D32" s="511"/>
      <c r="E32" s="431" t="s">
        <v>129</v>
      </c>
      <c r="F32" s="372"/>
      <c r="G32" s="372"/>
      <c r="H32" s="508"/>
      <c r="I32" s="363"/>
    </row>
    <row r="33" spans="1:10" ht="15.9" customHeight="1" thickBot="1" x14ac:dyDescent="0.3">
      <c r="A33" s="506"/>
      <c r="B33" s="460" t="str">
        <f>VLOOKUP($E33,УЧАСТНИКИ!$A$5:$K$1141,3,FALSE)</f>
        <v>Дайлидов Владимир Викторович</v>
      </c>
      <c r="C33" s="461" t="str">
        <f>VLOOKUP($E33,УЧАСТНИКИ!$A$5:$K$1141,4,FALSE)</f>
        <v>40-44</v>
      </c>
      <c r="D33" s="512"/>
      <c r="E33" s="434" t="s">
        <v>631</v>
      </c>
      <c r="F33" s="380"/>
      <c r="G33" s="380"/>
      <c r="H33" s="509"/>
      <c r="I33" s="363"/>
      <c r="J33" s="2"/>
    </row>
    <row r="34" spans="1:10" ht="15.9" customHeight="1" x14ac:dyDescent="0.25">
      <c r="A34" s="504" t="s">
        <v>21</v>
      </c>
      <c r="B34" s="458" t="str">
        <f>VLOOKUP($E34,УЧАСТНИКИ!$A$5:$K$1141,3,FALSE)</f>
        <v>Казакевич Вера Юрьевна</v>
      </c>
      <c r="C34" s="459" t="str">
        <f>VLOOKUP($E34,УЧАСТНИКИ!$A$5:$K$1141,4,FALSE)</f>
        <v>55-59</v>
      </c>
      <c r="D34" s="510" t="str">
        <f>VLOOKUP($E34,УЧАСТНИКИ!$A$5:$K$1141,5,FALSE)</f>
        <v>Иланский район</v>
      </c>
      <c r="E34" s="433" t="s">
        <v>330</v>
      </c>
      <c r="F34" s="378"/>
      <c r="G34" s="378"/>
      <c r="H34" s="507"/>
      <c r="I34" s="362"/>
    </row>
    <row r="35" spans="1:10" ht="15.9" customHeight="1" x14ac:dyDescent="0.25">
      <c r="A35" s="505"/>
      <c r="B35" s="373" t="str">
        <f>VLOOKUP($E35,УЧАСТНИКИ!$A$5:$K$1141,3,FALSE)</f>
        <v>Никитченко Ольга Викторовна</v>
      </c>
      <c r="C35" s="374" t="str">
        <f>VLOOKUP($E35,УЧАСТНИКИ!$A$5:$K$1141,4,FALSE)</f>
        <v>35-39</v>
      </c>
      <c r="D35" s="511"/>
      <c r="E35" s="431" t="s">
        <v>323</v>
      </c>
      <c r="F35" s="372"/>
      <c r="G35" s="372"/>
      <c r="H35" s="508"/>
      <c r="I35" s="362"/>
    </row>
    <row r="36" spans="1:10" ht="15.9" customHeight="1" x14ac:dyDescent="0.25">
      <c r="A36" s="505"/>
      <c r="B36" s="364" t="str">
        <f>VLOOKUP($E36,УЧАСТНИКИ!$A$5:$K$1141,3,FALSE)</f>
        <v>Елимов Павел Карпович</v>
      </c>
      <c r="C36" s="376" t="str">
        <f>VLOOKUP($E36,УЧАСТНИКИ!$A$5:$K$1141,4,FALSE)</f>
        <v>60-64</v>
      </c>
      <c r="D36" s="511"/>
      <c r="E36" s="431" t="s">
        <v>585</v>
      </c>
      <c r="F36" s="372"/>
      <c r="G36" s="372"/>
      <c r="H36" s="508"/>
      <c r="I36" s="363"/>
    </row>
    <row r="37" spans="1:10" ht="15.9" customHeight="1" thickBot="1" x14ac:dyDescent="0.3">
      <c r="A37" s="506"/>
      <c r="B37" s="460" t="str">
        <f>VLOOKUP($E37,УЧАСТНИКИ!$A$5:$K$1141,3,FALSE)</f>
        <v>Шмыгин Евгений Александрович</v>
      </c>
      <c r="C37" s="461" t="str">
        <f>VLOOKUP($E37,УЧАСТНИКИ!$A$5:$K$1141,4,FALSE)</f>
        <v>40-44</v>
      </c>
      <c r="D37" s="512"/>
      <c r="E37" s="434" t="s">
        <v>578</v>
      </c>
      <c r="F37" s="380"/>
      <c r="G37" s="380"/>
      <c r="H37" s="509"/>
      <c r="I37" s="363"/>
      <c r="J37" s="2"/>
    </row>
    <row r="38" spans="1:10" ht="15.9" customHeight="1" thickBot="1" x14ac:dyDescent="0.3">
      <c r="A38" s="513" t="s">
        <v>28</v>
      </c>
      <c r="B38" s="514"/>
      <c r="C38" s="514"/>
      <c r="D38" s="514"/>
      <c r="E38" s="514"/>
      <c r="F38" s="514"/>
      <c r="G38" s="514"/>
      <c r="H38" s="514"/>
      <c r="I38" s="362"/>
    </row>
    <row r="39" spans="1:10" ht="15.9" customHeight="1" x14ac:dyDescent="0.25">
      <c r="A39" s="504" t="s">
        <v>19</v>
      </c>
      <c r="B39" s="458" t="str">
        <f>VLOOKUP($E39,УЧАСТНИКИ!$A$5:$K$1141,3,FALSE)</f>
        <v>Некипелова Марина Петровна</v>
      </c>
      <c r="C39" s="459" t="str">
        <f>VLOOKUP($E39,УЧАСТНИКИ!$A$5:$K$1141,4,FALSE)</f>
        <v>60 и ст</v>
      </c>
      <c r="D39" s="510" t="str">
        <f>VLOOKUP($E39,УЧАСТНИКИ!$A$5:$K$1141,5,FALSE)</f>
        <v>Шушенский район</v>
      </c>
      <c r="E39" s="433" t="s">
        <v>150</v>
      </c>
      <c r="F39" s="378"/>
      <c r="G39" s="378"/>
      <c r="H39" s="507"/>
      <c r="I39" s="362"/>
    </row>
    <row r="40" spans="1:10" ht="15.9" customHeight="1" x14ac:dyDescent="0.25">
      <c r="A40" s="505"/>
      <c r="B40" s="373" t="str">
        <f>VLOOKUP($E40,УЧАСТНИКИ!$A$5:$K$1141,3,FALSE)</f>
        <v>Сысоева Марина Анатольевна</v>
      </c>
      <c r="C40" s="374" t="str">
        <f>VLOOKUP($E40,УЧАСТНИКИ!$A$5:$K$1141,4,FALSE)</f>
        <v>35-39</v>
      </c>
      <c r="D40" s="511"/>
      <c r="E40" s="431" t="s">
        <v>355</v>
      </c>
      <c r="F40" s="372"/>
      <c r="G40" s="372"/>
      <c r="H40" s="508"/>
      <c r="I40" s="362"/>
    </row>
    <row r="41" spans="1:10" ht="15.9" customHeight="1" x14ac:dyDescent="0.25">
      <c r="A41" s="505"/>
      <c r="B41" s="364" t="str">
        <f>VLOOKUP($E41,УЧАСТНИКИ!$A$5:$K$1141,3,FALSE)</f>
        <v>Турусин Сергей Николаевич</v>
      </c>
      <c r="C41" s="376" t="str">
        <f>VLOOKUP($E41,УЧАСТНИКИ!$A$5:$K$1141,4,FALSE)</f>
        <v>60-64</v>
      </c>
      <c r="D41" s="511"/>
      <c r="E41" s="431" t="s">
        <v>616</v>
      </c>
      <c r="F41" s="372"/>
      <c r="G41" s="372"/>
      <c r="H41" s="508"/>
      <c r="I41" s="363"/>
    </row>
    <row r="42" spans="1:10" ht="15.9" customHeight="1" thickBot="1" x14ac:dyDescent="0.3">
      <c r="A42" s="506"/>
      <c r="B42" s="460" t="str">
        <f>VLOOKUP($E42,УЧАСТНИКИ!$A$5:$K$1141,3,FALSE)</f>
        <v>Андреев Игорь</v>
      </c>
      <c r="C42" s="461" t="str">
        <f>VLOOKUP($E42,УЧАСТНИКИ!$A$5:$K$1141,4,FALSE)</f>
        <v>40-44</v>
      </c>
      <c r="D42" s="512"/>
      <c r="E42" s="434" t="s">
        <v>724</v>
      </c>
      <c r="F42" s="380"/>
      <c r="G42" s="380"/>
      <c r="H42" s="509"/>
      <c r="I42" s="363"/>
      <c r="J42" s="2"/>
    </row>
    <row r="43" spans="1:10" ht="15.9" customHeight="1" x14ac:dyDescent="0.25">
      <c r="A43" s="504" t="s">
        <v>20</v>
      </c>
      <c r="B43" s="458" t="str">
        <f>VLOOKUP($E43,УЧАСТНИКИ!$A$5:$K$1141,3,FALSE)</f>
        <v>Медведева Людмила Анатольевна</v>
      </c>
      <c r="C43" s="459" t="str">
        <f>VLOOKUP($E43,УЧАСТНИКИ!$A$5:$K$1141,4,FALSE)</f>
        <v>50-54</v>
      </c>
      <c r="D43" s="510" t="str">
        <f>VLOOKUP($E43,УЧАСТНИКИ!$A$5:$K$1141,5,FALSE)</f>
        <v>Ермаковский район</v>
      </c>
      <c r="E43" s="433" t="s">
        <v>415</v>
      </c>
      <c r="F43" s="378"/>
      <c r="G43" s="378"/>
      <c r="H43" s="507"/>
      <c r="I43" s="362"/>
    </row>
    <row r="44" spans="1:10" ht="15.9" customHeight="1" x14ac:dyDescent="0.25">
      <c r="A44" s="505"/>
      <c r="B44" s="373" t="str">
        <f>VLOOKUP($E44,УЧАСТНИКИ!$A$5:$K$1141,3,FALSE)</f>
        <v>Шипилина Ольга Евгеньевна</v>
      </c>
      <c r="C44" s="374" t="str">
        <f>VLOOKUP($E44,УЧАСТНИКИ!$A$5:$K$1141,4,FALSE)</f>
        <v>35-39</v>
      </c>
      <c r="D44" s="511"/>
      <c r="E44" s="431" t="s">
        <v>409</v>
      </c>
      <c r="F44" s="372"/>
      <c r="G44" s="372"/>
      <c r="H44" s="508"/>
      <c r="I44" s="362"/>
    </row>
    <row r="45" spans="1:10" ht="15.9" customHeight="1" x14ac:dyDescent="0.25">
      <c r="A45" s="505"/>
      <c r="B45" s="364" t="str">
        <f>VLOOKUP($E45,УЧАСТНИКИ!$A$5:$K$1141,3,FALSE)</f>
        <v>Кислицин Андрей Александрович</v>
      </c>
      <c r="C45" s="376" t="str">
        <f>VLOOKUP($E45,УЧАСТНИКИ!$A$5:$K$1141,4,FALSE)</f>
        <v>50-54</v>
      </c>
      <c r="D45" s="511"/>
      <c r="E45" s="431" t="s">
        <v>665</v>
      </c>
      <c r="F45" s="372"/>
      <c r="G45" s="372"/>
      <c r="H45" s="508"/>
      <c r="I45" s="363"/>
    </row>
    <row r="46" spans="1:10" ht="15.9" customHeight="1" thickBot="1" x14ac:dyDescent="0.3">
      <c r="A46" s="506"/>
      <c r="B46" s="460" t="str">
        <f>VLOOKUP($E46,УЧАСТНИКИ!$A$5:$K$1141,3,FALSE)</f>
        <v>Форсель Владимир Иванович</v>
      </c>
      <c r="C46" s="461" t="str">
        <f>VLOOKUP($E46,УЧАСТНИКИ!$A$5:$K$1141,4,FALSE)</f>
        <v>60-64</v>
      </c>
      <c r="D46" s="512"/>
      <c r="E46" s="434" t="s">
        <v>64</v>
      </c>
      <c r="F46" s="380"/>
      <c r="G46" s="380"/>
      <c r="H46" s="509"/>
      <c r="I46" s="363"/>
      <c r="J46" s="2"/>
    </row>
    <row r="47" spans="1:10" ht="15.9" customHeight="1" x14ac:dyDescent="0.25">
      <c r="A47" s="504" t="s">
        <v>21</v>
      </c>
      <c r="B47" s="458" t="str">
        <f>VLOOKUP($E47,УЧАСТНИКИ!$A$5:$K$1141,3,FALSE)</f>
        <v>Силкина Мария Григорьевна</v>
      </c>
      <c r="C47" s="459" t="str">
        <f>VLOOKUP($E47,УЧАСТНИКИ!$A$5:$K$1141,4,FALSE)</f>
        <v>50-54</v>
      </c>
      <c r="D47" s="510" t="str">
        <f>VLOOKUP($E47,УЧАСТНИКИ!$A$5:$K$1141,5,FALSE)</f>
        <v>Канский район</v>
      </c>
      <c r="E47" s="433" t="s">
        <v>352</v>
      </c>
      <c r="F47" s="378"/>
      <c r="G47" s="378"/>
      <c r="H47" s="507"/>
      <c r="I47" s="362"/>
    </row>
    <row r="48" spans="1:10" ht="15.9" customHeight="1" x14ac:dyDescent="0.25">
      <c r="A48" s="505"/>
      <c r="B48" s="373" t="str">
        <f>VLOOKUP($E48,УЧАСТНИКИ!$A$5:$K$1141,3,FALSE)</f>
        <v>Стрельченко Ирина Владимировна</v>
      </c>
      <c r="C48" s="374" t="str">
        <f>VLOOKUP($E48,УЧАСТНИКИ!$A$5:$K$1141,4,FALSE)</f>
        <v>35-39</v>
      </c>
      <c r="D48" s="511"/>
      <c r="E48" s="431" t="s">
        <v>348</v>
      </c>
      <c r="F48" s="372"/>
      <c r="G48" s="372"/>
      <c r="H48" s="508"/>
      <c r="I48" s="362"/>
    </row>
    <row r="49" spans="1:10" ht="15.9" customHeight="1" x14ac:dyDescent="0.25">
      <c r="A49" s="505"/>
      <c r="B49" s="364" t="str">
        <f>VLOOKUP($E49,УЧАСТНИКИ!$A$5:$K$1141,3,FALSE)</f>
        <v>Зуев Вадим Владимирович</v>
      </c>
      <c r="C49" s="376" t="str">
        <f>VLOOKUP($E49,УЧАСТНИКИ!$A$5:$K$1141,4,FALSE)</f>
        <v>55-59</v>
      </c>
      <c r="D49" s="511"/>
      <c r="E49" s="431" t="s">
        <v>604</v>
      </c>
      <c r="F49" s="372"/>
      <c r="G49" s="372"/>
      <c r="H49" s="508"/>
      <c r="I49" s="363"/>
    </row>
    <row r="50" spans="1:10" ht="15.9" customHeight="1" thickBot="1" x14ac:dyDescent="0.3">
      <c r="A50" s="506"/>
      <c r="B50" s="460" t="str">
        <f>VLOOKUP($E50,УЧАСТНИКИ!$A$5:$K$1141,3,FALSE)</f>
        <v>Владимиров Александр Сергеевич</v>
      </c>
      <c r="C50" s="461" t="str">
        <f>VLOOKUP($E50,УЧАСТНИКИ!$A$5:$K$1141,4,FALSE)</f>
        <v>45-49</v>
      </c>
      <c r="D50" s="512"/>
      <c r="E50" s="434" t="s">
        <v>608</v>
      </c>
      <c r="F50" s="380"/>
      <c r="G50" s="380"/>
      <c r="H50" s="509"/>
      <c r="I50" s="363"/>
      <c r="J50" s="2"/>
    </row>
    <row r="51" spans="1:10" ht="15.9" customHeight="1" thickBot="1" x14ac:dyDescent="0.3">
      <c r="A51" s="513" t="s">
        <v>29</v>
      </c>
      <c r="B51" s="514"/>
      <c r="C51" s="514"/>
      <c r="D51" s="514"/>
      <c r="E51" s="514"/>
      <c r="F51" s="514"/>
      <c r="G51" s="514"/>
      <c r="H51" s="514"/>
      <c r="I51" s="362"/>
    </row>
    <row r="52" spans="1:10" ht="15.9" customHeight="1" x14ac:dyDescent="0.25">
      <c r="A52" s="504" t="s">
        <v>19</v>
      </c>
      <c r="B52" s="458" t="str">
        <f>VLOOKUP($E52,УЧАСТНИКИ!$A$5:$K$1141,3,FALSE)</f>
        <v>Исаева Наталья Михайловна</v>
      </c>
      <c r="C52" s="459" t="str">
        <f>VLOOKUP($E52,УЧАСТНИКИ!$A$5:$K$1141,4,FALSE)</f>
        <v>50-54</v>
      </c>
      <c r="D52" s="510" t="str">
        <f>VLOOKUP($E52,УЧАСТНИКИ!$A$5:$K$1141,5,FALSE)</f>
        <v>Большемуртинский район</v>
      </c>
      <c r="E52" s="433" t="s">
        <v>400</v>
      </c>
      <c r="F52" s="378"/>
      <c r="G52" s="378"/>
      <c r="H52" s="507"/>
      <c r="I52" s="362"/>
    </row>
    <row r="53" spans="1:10" ht="15.9" customHeight="1" x14ac:dyDescent="0.25">
      <c r="A53" s="505"/>
      <c r="B53" s="373" t="str">
        <f>VLOOKUP($E53,УЧАСТНИКИ!$A$5:$K$1141,3,FALSE)</f>
        <v>Никитина Полина Алексеевна</v>
      </c>
      <c r="C53" s="374" t="str">
        <f>VLOOKUP($E53,УЧАСТНИКИ!$A$5:$K$1141,4,FALSE)</f>
        <v>35-39</v>
      </c>
      <c r="D53" s="511"/>
      <c r="E53" s="431" t="s">
        <v>403</v>
      </c>
      <c r="F53" s="372"/>
      <c r="G53" s="372"/>
      <c r="H53" s="508"/>
      <c r="I53" s="362"/>
    </row>
    <row r="54" spans="1:10" ht="15.9" customHeight="1" x14ac:dyDescent="0.25">
      <c r="A54" s="505"/>
      <c r="B54" s="364" t="str">
        <f>VLOOKUP($E54,УЧАСТНИКИ!$A$5:$K$1141,3,FALSE)</f>
        <v>Купряков Сергей Леонидович</v>
      </c>
      <c r="C54" s="376" t="str">
        <f>VLOOKUP($E54,УЧАСТНИКИ!$A$5:$K$1141,4,FALSE)</f>
        <v>55-59</v>
      </c>
      <c r="D54" s="511"/>
      <c r="E54" s="431" t="s">
        <v>640</v>
      </c>
      <c r="F54" s="372"/>
      <c r="G54" s="372"/>
      <c r="H54" s="508"/>
      <c r="I54" s="363"/>
    </row>
    <row r="55" spans="1:10" ht="15.9" customHeight="1" thickBot="1" x14ac:dyDescent="0.3">
      <c r="A55" s="506"/>
      <c r="B55" s="460" t="str">
        <f>VLOOKUP($E55,УЧАСТНИКИ!$A$5:$K$1141,3,FALSE)</f>
        <v>Ярыгин Сергей Викторович</v>
      </c>
      <c r="C55" s="461" t="str">
        <f>VLOOKUP($E55,УЧАСТНИКИ!$A$5:$K$1141,4,FALSE)</f>
        <v>40-44</v>
      </c>
      <c r="D55" s="512"/>
      <c r="E55" s="434" t="s">
        <v>642</v>
      </c>
      <c r="F55" s="380"/>
      <c r="G55" s="380"/>
      <c r="H55" s="509"/>
      <c r="I55" s="363"/>
      <c r="J55" s="2"/>
    </row>
    <row r="56" spans="1:10" ht="15.9" customHeight="1" x14ac:dyDescent="0.25">
      <c r="A56" s="504" t="s">
        <v>20</v>
      </c>
      <c r="B56" s="458" t="str">
        <f>VLOOKUP($E56,УЧАСТНИКИ!$A$5:$K$1141,3,FALSE)</f>
        <v>Шафикова Ольга Анатольевна</v>
      </c>
      <c r="C56" s="459" t="str">
        <f>VLOOKUP($E56,УЧАСТНИКИ!$A$5:$K$1141,4,FALSE)</f>
        <v>55-59</v>
      </c>
      <c r="D56" s="510" t="str">
        <f>VLOOKUP($E56,УЧАСТНИКИ!$A$5:$K$1141,5,FALSE)</f>
        <v>Кежемский район</v>
      </c>
      <c r="E56" s="433" t="s">
        <v>441</v>
      </c>
      <c r="F56" s="378"/>
      <c r="G56" s="378"/>
      <c r="H56" s="507"/>
      <c r="I56" s="362"/>
    </row>
    <row r="57" spans="1:10" ht="15.9" customHeight="1" x14ac:dyDescent="0.25">
      <c r="A57" s="505"/>
      <c r="B57" s="373" t="str">
        <f>VLOOKUP($E57,УЧАСТНИКИ!$A$5:$K$1141,3,FALSE)</f>
        <v>Шкедова Любовь Петровна</v>
      </c>
      <c r="C57" s="374" t="str">
        <f>VLOOKUP($E57,УЧАСТНИКИ!$A$5:$K$1141,4,FALSE)</f>
        <v>40-44</v>
      </c>
      <c r="D57" s="511"/>
      <c r="E57" s="431" t="s">
        <v>444</v>
      </c>
      <c r="F57" s="372"/>
      <c r="G57" s="372"/>
      <c r="H57" s="508"/>
      <c r="I57" s="362"/>
    </row>
    <row r="58" spans="1:10" ht="15.9" customHeight="1" x14ac:dyDescent="0.25">
      <c r="A58" s="505"/>
      <c r="B58" s="364" t="str">
        <f>VLOOKUP($E58,УЧАСТНИКИ!$A$5:$K$1141,3,FALSE)</f>
        <v>Радыгин Николай Васильевич</v>
      </c>
      <c r="C58" s="376" t="str">
        <f>VLOOKUP($E58,УЧАСТНИКИ!$A$5:$K$1141,4,FALSE)</f>
        <v>60-64</v>
      </c>
      <c r="D58" s="511"/>
      <c r="E58" s="431" t="s">
        <v>696</v>
      </c>
      <c r="F58" s="372"/>
      <c r="G58" s="372"/>
      <c r="H58" s="508"/>
      <c r="I58" s="363"/>
    </row>
    <row r="59" spans="1:10" ht="15.9" customHeight="1" thickBot="1" x14ac:dyDescent="0.3">
      <c r="A59" s="506"/>
      <c r="B59" s="460" t="str">
        <f>VLOOKUP($E59,УЧАСТНИКИ!$A$5:$K$1141,3,FALSE)</f>
        <v>Шевцов Константин Владимирович</v>
      </c>
      <c r="C59" s="461" t="str">
        <f>VLOOKUP($E59,УЧАСТНИКИ!$A$5:$K$1141,4,FALSE)</f>
        <v>45-49</v>
      </c>
      <c r="D59" s="512"/>
      <c r="E59" s="434" t="s">
        <v>692</v>
      </c>
      <c r="F59" s="380"/>
      <c r="G59" s="380"/>
      <c r="H59" s="509"/>
      <c r="I59" s="363"/>
      <c r="J59" s="2"/>
    </row>
    <row r="60" spans="1:10" ht="15.9" customHeight="1" x14ac:dyDescent="0.25">
      <c r="A60" s="504" t="s">
        <v>21</v>
      </c>
      <c r="B60" s="458" t="str">
        <f>VLOOKUP($E60,УЧАСТНИКИ!$A$5:$K$1141,3,FALSE)</f>
        <v>Плохих Светлана Владимировна</v>
      </c>
      <c r="C60" s="459" t="str">
        <f>VLOOKUP($E60,УЧАСТНИКИ!$A$5:$K$1141,4,FALSE)</f>
        <v>50-54</v>
      </c>
      <c r="D60" s="510" t="str">
        <f>VLOOKUP($E60,УЧАСТНИКИ!$A$5:$K$1141,5,FALSE)</f>
        <v>Березовский район</v>
      </c>
      <c r="E60" s="433" t="s">
        <v>121</v>
      </c>
      <c r="F60" s="378"/>
      <c r="G60" s="378"/>
      <c r="H60" s="507"/>
      <c r="I60" s="362"/>
    </row>
    <row r="61" spans="1:10" ht="15.9" customHeight="1" x14ac:dyDescent="0.25">
      <c r="A61" s="505"/>
      <c r="B61" s="373" t="str">
        <f>VLOOKUP($E61,УЧАСТНИКИ!$A$5:$K$1141,3,FALSE)</f>
        <v>Долговязова Дарья Александровна</v>
      </c>
      <c r="C61" s="374" t="str">
        <f>VLOOKUP($E61,УЧАСТНИКИ!$A$5:$K$1141,4,FALSE)</f>
        <v>60 и ст</v>
      </c>
      <c r="D61" s="511"/>
      <c r="E61" s="431" t="s">
        <v>343</v>
      </c>
      <c r="F61" s="372"/>
      <c r="G61" s="372"/>
      <c r="H61" s="508"/>
      <c r="I61" s="362"/>
    </row>
    <row r="62" spans="1:10" ht="15.9" customHeight="1" x14ac:dyDescent="0.25">
      <c r="A62" s="505"/>
      <c r="B62" s="364" t="str">
        <f>VLOOKUP($E62,УЧАСТНИКИ!$A$5:$K$1141,3,FALSE)</f>
        <v>Ефимов Анатолий Германович</v>
      </c>
      <c r="C62" s="376" t="str">
        <f>VLOOKUP($E62,УЧАСТНИКИ!$A$5:$K$1141,4,FALSE)</f>
        <v>65 и ст</v>
      </c>
      <c r="D62" s="511"/>
      <c r="E62" s="431" t="s">
        <v>596</v>
      </c>
      <c r="F62" s="372"/>
      <c r="G62" s="372"/>
      <c r="H62" s="508"/>
      <c r="I62" s="363"/>
    </row>
    <row r="63" spans="1:10" ht="15.9" customHeight="1" thickBot="1" x14ac:dyDescent="0.3">
      <c r="A63" s="506"/>
      <c r="B63" s="460" t="str">
        <f>VLOOKUP($E63,УЧАСТНИКИ!$A$5:$K$1141,3,FALSE)</f>
        <v>Мельников Дмитрий Леонидович</v>
      </c>
      <c r="C63" s="461" t="str">
        <f>VLOOKUP($E63,УЧАСТНИКИ!$A$5:$K$1141,4,FALSE)</f>
        <v>40-44</v>
      </c>
      <c r="D63" s="512"/>
      <c r="E63" s="434" t="s">
        <v>592</v>
      </c>
      <c r="F63" s="380"/>
      <c r="G63" s="380"/>
      <c r="H63" s="509"/>
      <c r="I63" s="363"/>
      <c r="J63" s="2"/>
    </row>
    <row r="64" spans="1:10" x14ac:dyDescent="0.25">
      <c r="A64" s="365"/>
      <c r="B64" s="365"/>
      <c r="C64" s="365"/>
      <c r="D64" s="365"/>
      <c r="E64" s="463"/>
      <c r="F64" s="365"/>
      <c r="G64" s="365"/>
      <c r="H64" s="365"/>
      <c r="I64" s="365"/>
    </row>
    <row r="65" spans="1:9" x14ac:dyDescent="0.25">
      <c r="A65" s="365"/>
      <c r="B65" s="365"/>
      <c r="C65" s="365"/>
      <c r="D65" s="365"/>
      <c r="E65" s="463"/>
      <c r="F65" s="365"/>
      <c r="G65" s="365"/>
      <c r="H65" s="365"/>
      <c r="I65" s="365"/>
    </row>
    <row r="66" spans="1:9" x14ac:dyDescent="0.25">
      <c r="A66" s="365"/>
      <c r="B66" s="365"/>
      <c r="C66" s="365"/>
      <c r="D66" s="365"/>
      <c r="E66" s="463"/>
      <c r="F66" s="365"/>
      <c r="G66" s="365"/>
      <c r="H66" s="365"/>
      <c r="I66" s="365"/>
    </row>
    <row r="67" spans="1:9" ht="15" x14ac:dyDescent="0.25">
      <c r="A67" s="403" t="s">
        <v>47</v>
      </c>
      <c r="B67" s="366"/>
      <c r="C67" s="365"/>
      <c r="D67" s="365"/>
      <c r="E67" s="463"/>
      <c r="F67" s="365"/>
      <c r="G67" s="365"/>
      <c r="H67" s="365"/>
      <c r="I67" s="365"/>
    </row>
    <row r="68" spans="1:9" ht="15" x14ac:dyDescent="0.25">
      <c r="A68" s="403" t="s">
        <v>40</v>
      </c>
      <c r="B68" s="363"/>
      <c r="C68" s="365"/>
      <c r="D68" s="365"/>
      <c r="E68" s="463"/>
      <c r="F68" s="365"/>
      <c r="G68" s="365"/>
      <c r="H68" s="365"/>
      <c r="I68" s="365"/>
    </row>
    <row r="69" spans="1:9" ht="15" x14ac:dyDescent="0.25">
      <c r="A69" s="403" t="s">
        <v>42</v>
      </c>
      <c r="B69" s="403"/>
      <c r="C69" s="365"/>
      <c r="D69" s="365"/>
      <c r="E69" s="463"/>
      <c r="F69" s="365"/>
      <c r="G69" s="365"/>
      <c r="H69" s="365"/>
      <c r="I69" s="365"/>
    </row>
    <row r="70" spans="1:9" ht="15" x14ac:dyDescent="0.25">
      <c r="A70" s="515" t="s">
        <v>41</v>
      </c>
      <c r="B70" s="515"/>
      <c r="C70" s="365"/>
      <c r="D70" s="365"/>
      <c r="E70" s="463"/>
      <c r="F70" s="365"/>
      <c r="G70" s="365"/>
      <c r="H70" s="365"/>
      <c r="I70" s="365"/>
    </row>
    <row r="71" spans="1:9" x14ac:dyDescent="0.25">
      <c r="A71" s="365"/>
      <c r="B71" s="365"/>
      <c r="C71" s="365"/>
      <c r="D71" s="365"/>
      <c r="E71" s="463"/>
      <c r="F71" s="365"/>
      <c r="G71" s="365"/>
      <c r="H71" s="365"/>
      <c r="I71" s="365"/>
    </row>
    <row r="72" spans="1:9" x14ac:dyDescent="0.25">
      <c r="A72" s="365"/>
      <c r="B72" s="365"/>
      <c r="C72" s="365"/>
      <c r="D72" s="365"/>
      <c r="E72" s="463"/>
      <c r="F72" s="365"/>
      <c r="G72" s="365"/>
      <c r="H72" s="365"/>
      <c r="I72" s="365"/>
    </row>
    <row r="73" spans="1:9" x14ac:dyDescent="0.25">
      <c r="A73" s="365"/>
      <c r="B73" s="365"/>
      <c r="C73" s="365"/>
      <c r="D73" s="365"/>
      <c r="E73" s="463"/>
      <c r="F73" s="365"/>
      <c r="G73" s="365"/>
      <c r="H73" s="365"/>
      <c r="I73" s="365"/>
    </row>
    <row r="74" spans="1:9" x14ac:dyDescent="0.25">
      <c r="A74" s="365"/>
      <c r="B74" s="365"/>
      <c r="C74" s="365"/>
      <c r="D74" s="365"/>
      <c r="E74" s="463"/>
      <c r="F74" s="365"/>
      <c r="G74" s="365"/>
      <c r="H74" s="365"/>
      <c r="I74" s="365"/>
    </row>
    <row r="75" spans="1:9" x14ac:dyDescent="0.25">
      <c r="A75" s="16"/>
      <c r="B75" s="16"/>
      <c r="C75" s="16"/>
      <c r="D75" s="16"/>
      <c r="E75" s="432"/>
      <c r="F75" s="16"/>
      <c r="G75" s="16"/>
      <c r="H75" s="16"/>
      <c r="I75" s="16"/>
    </row>
    <row r="76" spans="1:9" x14ac:dyDescent="0.25">
      <c r="A76" s="16"/>
      <c r="B76" s="16"/>
      <c r="C76" s="16"/>
      <c r="D76" s="16"/>
      <c r="E76" s="432"/>
      <c r="F76" s="16"/>
      <c r="G76" s="16"/>
      <c r="H76" s="16"/>
      <c r="I76" s="16"/>
    </row>
    <row r="77" spans="1:9" x14ac:dyDescent="0.25">
      <c r="A77" s="16"/>
      <c r="B77" s="16"/>
      <c r="C77" s="16"/>
      <c r="D77" s="16"/>
      <c r="E77" s="432"/>
      <c r="F77" s="16"/>
      <c r="G77" s="16"/>
      <c r="H77" s="16"/>
      <c r="I77" s="16"/>
    </row>
    <row r="78" spans="1:9" x14ac:dyDescent="0.25">
      <c r="A78" s="16"/>
      <c r="B78" s="16"/>
      <c r="C78" s="16"/>
      <c r="D78" s="16"/>
      <c r="E78" s="432"/>
      <c r="F78" s="16"/>
      <c r="G78" s="16"/>
      <c r="H78" s="16"/>
      <c r="I78" s="16"/>
    </row>
    <row r="79" spans="1:9" x14ac:dyDescent="0.25">
      <c r="A79" s="16"/>
      <c r="B79" s="16"/>
      <c r="C79" s="16"/>
      <c r="D79" s="16"/>
      <c r="E79" s="432"/>
      <c r="F79" s="16"/>
      <c r="G79" s="16"/>
      <c r="H79" s="16"/>
      <c r="I79" s="16"/>
    </row>
    <row r="80" spans="1:9" x14ac:dyDescent="0.25">
      <c r="A80" s="16"/>
      <c r="B80" s="16"/>
      <c r="C80" s="16"/>
      <c r="D80" s="16"/>
      <c r="E80" s="432"/>
      <c r="F80" s="16"/>
      <c r="G80" s="16"/>
      <c r="H80" s="16"/>
      <c r="I80" s="16"/>
    </row>
    <row r="81" spans="1:9" x14ac:dyDescent="0.25">
      <c r="A81" s="16"/>
      <c r="B81" s="16"/>
      <c r="C81" s="16"/>
      <c r="D81" s="16"/>
      <c r="E81" s="432"/>
      <c r="F81" s="16"/>
      <c r="G81" s="16"/>
      <c r="H81" s="16"/>
      <c r="I81" s="16"/>
    </row>
    <row r="82" spans="1:9" x14ac:dyDescent="0.25">
      <c r="A82" s="16"/>
      <c r="B82" s="16"/>
      <c r="C82" s="16"/>
      <c r="D82" s="16"/>
      <c r="E82" s="432"/>
      <c r="F82" s="16"/>
      <c r="G82" s="16"/>
      <c r="H82" s="16"/>
      <c r="I82" s="16"/>
    </row>
    <row r="83" spans="1:9" x14ac:dyDescent="0.25">
      <c r="A83" s="16"/>
      <c r="B83" s="16"/>
      <c r="C83" s="16"/>
      <c r="D83" s="16"/>
      <c r="E83" s="432"/>
      <c r="F83" s="16"/>
      <c r="G83" s="16"/>
      <c r="H83" s="16"/>
      <c r="I83" s="16"/>
    </row>
    <row r="84" spans="1:9" x14ac:dyDescent="0.25">
      <c r="A84" s="16"/>
      <c r="B84" s="16"/>
      <c r="C84" s="16"/>
      <c r="D84" s="16"/>
      <c r="E84" s="432"/>
      <c r="F84" s="16"/>
      <c r="G84" s="16"/>
      <c r="H84" s="16"/>
      <c r="I84" s="16"/>
    </row>
    <row r="85" spans="1:9" x14ac:dyDescent="0.25">
      <c r="A85" s="16"/>
      <c r="B85" s="16"/>
      <c r="C85" s="16"/>
      <c r="D85" s="16"/>
      <c r="E85" s="432"/>
      <c r="F85" s="16"/>
      <c r="G85" s="16"/>
      <c r="H85" s="16"/>
      <c r="I85" s="16"/>
    </row>
    <row r="86" spans="1:9" x14ac:dyDescent="0.25">
      <c r="A86" s="16"/>
      <c r="B86" s="16"/>
      <c r="C86" s="16"/>
      <c r="D86" s="16"/>
      <c r="E86" s="432"/>
      <c r="F86" s="16"/>
      <c r="G86" s="16"/>
      <c r="H86" s="16"/>
      <c r="I86" s="16"/>
    </row>
    <row r="87" spans="1:9" x14ac:dyDescent="0.25">
      <c r="A87" s="16"/>
      <c r="B87" s="16"/>
      <c r="C87" s="16"/>
      <c r="D87" s="16"/>
      <c r="E87" s="432"/>
      <c r="F87" s="16"/>
      <c r="G87" s="16"/>
      <c r="H87" s="16"/>
      <c r="I87" s="16"/>
    </row>
    <row r="88" spans="1:9" x14ac:dyDescent="0.25">
      <c r="A88" s="16"/>
      <c r="B88" s="16"/>
      <c r="C88" s="16"/>
      <c r="D88" s="16"/>
      <c r="E88" s="432"/>
      <c r="F88" s="16"/>
      <c r="G88" s="16"/>
      <c r="H88" s="16"/>
      <c r="I88" s="16"/>
    </row>
    <row r="89" spans="1:9" x14ac:dyDescent="0.25">
      <c r="A89" s="16"/>
      <c r="B89" s="16"/>
      <c r="C89" s="16"/>
      <c r="D89" s="16"/>
      <c r="E89" s="432"/>
      <c r="F89" s="16"/>
      <c r="G89" s="16"/>
      <c r="H89" s="16"/>
      <c r="I89" s="16"/>
    </row>
  </sheetData>
  <mergeCells count="51">
    <mergeCell ref="A13:A16"/>
    <mergeCell ref="D13:D16"/>
    <mergeCell ref="A1:H1"/>
    <mergeCell ref="A2:H2"/>
    <mergeCell ref="A3:H3"/>
    <mergeCell ref="A4:H4"/>
    <mergeCell ref="A5:H5"/>
    <mergeCell ref="A6:H6"/>
    <mergeCell ref="A7:H7"/>
    <mergeCell ref="A8:B8"/>
    <mergeCell ref="G9:H9"/>
    <mergeCell ref="F10:H10"/>
    <mergeCell ref="A12:H12"/>
    <mergeCell ref="D60:D63"/>
    <mergeCell ref="D39:D42"/>
    <mergeCell ref="H39:H42"/>
    <mergeCell ref="A47:A50"/>
    <mergeCell ref="A17:A20"/>
    <mergeCell ref="D17:D20"/>
    <mergeCell ref="A21:A24"/>
    <mergeCell ref="D21:D24"/>
    <mergeCell ref="A25:H25"/>
    <mergeCell ref="A26:A29"/>
    <mergeCell ref="D26:D29"/>
    <mergeCell ref="A70:B70"/>
    <mergeCell ref="H13:H16"/>
    <mergeCell ref="H17:H20"/>
    <mergeCell ref="H21:H24"/>
    <mergeCell ref="H26:H29"/>
    <mergeCell ref="H34:H37"/>
    <mergeCell ref="H52:H55"/>
    <mergeCell ref="H60:H63"/>
    <mergeCell ref="A38:H38"/>
    <mergeCell ref="A39:A42"/>
    <mergeCell ref="A34:A37"/>
    <mergeCell ref="D34:D37"/>
    <mergeCell ref="A51:H51"/>
    <mergeCell ref="A52:A55"/>
    <mergeCell ref="D52:D55"/>
    <mergeCell ref="A60:A63"/>
    <mergeCell ref="A30:A33"/>
    <mergeCell ref="D30:D33"/>
    <mergeCell ref="H30:H33"/>
    <mergeCell ref="A43:A46"/>
    <mergeCell ref="D43:D46"/>
    <mergeCell ref="H43:H46"/>
    <mergeCell ref="A56:A59"/>
    <mergeCell ref="D56:D59"/>
    <mergeCell ref="H56:H59"/>
    <mergeCell ref="D47:D50"/>
    <mergeCell ref="H47:H50"/>
  </mergeCells>
  <printOptions horizontalCentered="1"/>
  <pageMargins left="0" right="0" top="0.27559055118110237" bottom="0" header="0.27559055118110237" footer="0.19685039370078741"/>
  <pageSetup paperSize="9" scale="9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65"/>
  <sheetViews>
    <sheetView topLeftCell="A7" workbookViewId="0">
      <selection sqref="A1:F45"/>
    </sheetView>
  </sheetViews>
  <sheetFormatPr defaultColWidth="9.109375" defaultRowHeight="13.2" x14ac:dyDescent="0.25"/>
  <cols>
    <col min="1" max="1" width="4" style="12" customWidth="1"/>
    <col min="2" max="2" width="40.77734375" style="12" customWidth="1"/>
    <col min="3" max="3" width="10.77734375" style="12" customWidth="1"/>
    <col min="4" max="4" width="25.77734375" style="12" customWidth="1"/>
    <col min="5" max="5" width="10.77734375" style="12" customWidth="1"/>
    <col min="6" max="6" width="6.77734375" style="12" customWidth="1"/>
    <col min="7" max="7" width="7.6640625" style="430" customWidth="1"/>
    <col min="8" max="8" width="6" style="12" customWidth="1"/>
    <col min="9" max="16384" width="9.109375" style="12"/>
  </cols>
  <sheetData>
    <row r="1" spans="1:11" ht="13.8" x14ac:dyDescent="0.25">
      <c r="A1" s="487" t="s">
        <v>168</v>
      </c>
      <c r="B1" s="487"/>
      <c r="C1" s="487"/>
      <c r="D1" s="487"/>
      <c r="E1" s="487"/>
      <c r="F1" s="487"/>
      <c r="G1" s="577"/>
      <c r="H1" s="402"/>
      <c r="I1" s="404"/>
      <c r="J1" s="404"/>
      <c r="K1" s="404"/>
    </row>
    <row r="2" spans="1:11" ht="13.8" x14ac:dyDescent="0.25">
      <c r="A2" s="487" t="s">
        <v>169</v>
      </c>
      <c r="B2" s="487"/>
      <c r="C2" s="487"/>
      <c r="D2" s="487"/>
      <c r="E2" s="487"/>
      <c r="F2" s="487"/>
      <c r="G2" s="577"/>
      <c r="H2" s="402"/>
      <c r="I2" s="404"/>
      <c r="J2" s="404"/>
      <c r="K2" s="404"/>
    </row>
    <row r="3" spans="1:11" x14ac:dyDescent="0.25">
      <c r="A3" s="520" t="s">
        <v>170</v>
      </c>
      <c r="B3" s="520"/>
      <c r="C3" s="520"/>
      <c r="D3" s="520"/>
      <c r="E3" s="520"/>
      <c r="F3" s="520"/>
      <c r="G3" s="578"/>
      <c r="H3" s="402"/>
      <c r="I3" s="404"/>
      <c r="J3" s="404"/>
      <c r="K3" s="404"/>
    </row>
    <row r="4" spans="1:11" ht="13.8" x14ac:dyDescent="0.25">
      <c r="A4" s="516" t="s">
        <v>67</v>
      </c>
      <c r="B4" s="516"/>
      <c r="C4" s="516"/>
      <c r="D4" s="516"/>
      <c r="E4" s="516"/>
      <c r="F4" s="516"/>
      <c r="G4" s="579"/>
      <c r="H4" s="401"/>
      <c r="I4" s="404"/>
      <c r="J4" s="404"/>
      <c r="K4" s="404"/>
    </row>
    <row r="5" spans="1:11" ht="18.75" customHeight="1" x14ac:dyDescent="0.35">
      <c r="A5" s="519" t="s">
        <v>179</v>
      </c>
      <c r="B5" s="519"/>
      <c r="C5" s="519"/>
      <c r="D5" s="519"/>
      <c r="E5" s="519"/>
      <c r="F5" s="519"/>
      <c r="G5" s="580"/>
      <c r="H5" s="401"/>
      <c r="I5" s="404"/>
      <c r="J5" s="404"/>
      <c r="K5" s="404"/>
    </row>
    <row r="6" spans="1:11" ht="18.75" customHeight="1" x14ac:dyDescent="0.25">
      <c r="A6" s="517" t="s">
        <v>180</v>
      </c>
      <c r="B6" s="517"/>
      <c r="C6" s="517"/>
      <c r="D6" s="517"/>
      <c r="E6" s="517"/>
      <c r="F6" s="517"/>
      <c r="G6" s="581"/>
      <c r="H6" s="401"/>
      <c r="I6" s="404"/>
      <c r="J6" s="404"/>
      <c r="K6" s="404"/>
    </row>
    <row r="7" spans="1:11" ht="18.75" customHeight="1" x14ac:dyDescent="0.25">
      <c r="A7" s="489" t="s">
        <v>212</v>
      </c>
      <c r="B7" s="489"/>
      <c r="C7" s="489"/>
      <c r="D7" s="489"/>
      <c r="E7" s="489"/>
      <c r="F7" s="489"/>
      <c r="G7" s="582"/>
      <c r="H7" s="401"/>
      <c r="I7" s="404"/>
      <c r="J7" s="404"/>
      <c r="K7" s="404"/>
    </row>
    <row r="8" spans="1:11" ht="13.8" x14ac:dyDescent="0.25">
      <c r="A8" s="518"/>
      <c r="B8" s="518"/>
      <c r="C8" s="367"/>
      <c r="D8" s="368"/>
      <c r="E8" s="368"/>
      <c r="F8" s="368"/>
      <c r="G8" s="466"/>
      <c r="H8" s="466"/>
    </row>
    <row r="9" spans="1:11" ht="20.399999999999999" customHeight="1" x14ac:dyDescent="0.25">
      <c r="A9" s="464" t="s">
        <v>178</v>
      </c>
      <c r="B9" s="369"/>
      <c r="C9" s="367"/>
      <c r="D9" s="368"/>
      <c r="E9" s="368"/>
      <c r="F9" s="368"/>
      <c r="G9" s="462"/>
      <c r="H9" s="367"/>
    </row>
    <row r="10" spans="1:11" ht="12.75" customHeight="1" thickBot="1" x14ac:dyDescent="0.3">
      <c r="A10" s="370"/>
      <c r="B10" s="362"/>
      <c r="C10" s="367"/>
      <c r="D10" s="368"/>
      <c r="E10" s="368"/>
      <c r="F10" s="368"/>
      <c r="G10" s="371"/>
      <c r="H10" s="367"/>
    </row>
    <row r="11" spans="1:11" ht="45" customHeight="1" thickBot="1" x14ac:dyDescent="0.3">
      <c r="A11" s="465" t="s">
        <v>31</v>
      </c>
      <c r="B11" s="436" t="s">
        <v>46</v>
      </c>
      <c r="C11" s="435" t="s">
        <v>171</v>
      </c>
      <c r="D11" s="436" t="s">
        <v>68</v>
      </c>
      <c r="E11" s="436" t="s">
        <v>8</v>
      </c>
      <c r="F11" s="436" t="s">
        <v>728</v>
      </c>
      <c r="G11" s="437" t="s">
        <v>16</v>
      </c>
      <c r="H11" s="362"/>
    </row>
    <row r="12" spans="1:11" ht="15.9" customHeight="1" x14ac:dyDescent="0.25">
      <c r="A12" s="599" t="s">
        <v>19</v>
      </c>
      <c r="B12" s="458" t="str">
        <f>VLOOKUP($G12,УЧАСТНИКИ!$A$5:$K$1141,3,FALSE)</f>
        <v>Зайцева Ирина Владимировна</v>
      </c>
      <c r="C12" s="459" t="str">
        <f>VLOOKUP($G12,УЧАСТНИКИ!$A$5:$K$1141,4,FALSE)</f>
        <v>50-54</v>
      </c>
      <c r="D12" s="600" t="str">
        <f>VLOOKUP($G12,УЧАСТНИКИ!$A$5:$K$1141,5,FALSE)</f>
        <v>Зеленогорск</v>
      </c>
      <c r="E12" s="600" t="s">
        <v>741</v>
      </c>
      <c r="F12" s="600" t="s">
        <v>678</v>
      </c>
      <c r="G12" s="601" t="s">
        <v>304</v>
      </c>
      <c r="H12" s="362"/>
    </row>
    <row r="13" spans="1:11" ht="15.9" customHeight="1" x14ac:dyDescent="0.25">
      <c r="A13" s="602"/>
      <c r="B13" s="373" t="str">
        <f>VLOOKUP($G13,УЧАСТНИКИ!$A$5:$K$1141,3,FALSE)</f>
        <v>Юшкова Зинаида Михайловна</v>
      </c>
      <c r="C13" s="374" t="str">
        <f>VLOOKUP($G13,УЧАСТНИКИ!$A$5:$K$1141,4,FALSE)</f>
        <v>35-39</v>
      </c>
      <c r="D13" s="575"/>
      <c r="E13" s="575"/>
      <c r="F13" s="575"/>
      <c r="G13" s="603" t="s">
        <v>300</v>
      </c>
      <c r="H13" s="362"/>
    </row>
    <row r="14" spans="1:11" ht="15.9" customHeight="1" x14ac:dyDescent="0.25">
      <c r="A14" s="602"/>
      <c r="B14" s="364" t="str">
        <f>VLOOKUP($G14,УЧАСТНИКИ!$A$5:$K$1141,3,FALSE)</f>
        <v>Лапа Андрей Владимирович</v>
      </c>
      <c r="C14" s="376" t="str">
        <f>VLOOKUP($G14,УЧАСТНИКИ!$A$5:$K$1141,4,FALSE)</f>
        <v>55-59</v>
      </c>
      <c r="D14" s="575"/>
      <c r="E14" s="575"/>
      <c r="F14" s="575"/>
      <c r="G14" s="603" t="s">
        <v>496</v>
      </c>
      <c r="H14" s="363"/>
    </row>
    <row r="15" spans="1:11" ht="15.9" customHeight="1" thickBot="1" x14ac:dyDescent="0.3">
      <c r="A15" s="604"/>
      <c r="B15" s="460" t="str">
        <f>VLOOKUP($G15,УЧАСТНИКИ!$A$5:$K$1141,3,FALSE)</f>
        <v>Козлов Николай Владимирович</v>
      </c>
      <c r="C15" s="461" t="str">
        <f>VLOOKUP($G15,УЧАСТНИКИ!$A$5:$K$1141,4,FALSE)</f>
        <v>50-54</v>
      </c>
      <c r="D15" s="605"/>
      <c r="E15" s="605"/>
      <c r="F15" s="605"/>
      <c r="G15" s="606" t="s">
        <v>493</v>
      </c>
      <c r="H15" s="363"/>
      <c r="I15" s="2"/>
    </row>
    <row r="16" spans="1:11" ht="15.9" customHeight="1" x14ac:dyDescent="0.25">
      <c r="A16" s="607" t="s">
        <v>20</v>
      </c>
      <c r="B16" s="589" t="str">
        <f>VLOOKUP($G16,УЧАСТНИКИ!$A$5:$K$1141,3,FALSE)</f>
        <v>Галямова Лилия Викторовна</v>
      </c>
      <c r="C16" s="590" t="str">
        <f>VLOOKUP($G16,УЧАСТНИКИ!$A$5:$K$1141,4,FALSE)</f>
        <v>55-59</v>
      </c>
      <c r="D16" s="608" t="str">
        <f>VLOOKUP($G16,УЧАСТНИКИ!$A$5:$K$1141,5,FALSE)</f>
        <v>Лесосибирск</v>
      </c>
      <c r="E16" s="608" t="s">
        <v>742</v>
      </c>
      <c r="F16" s="608" t="s">
        <v>509</v>
      </c>
      <c r="G16" s="609" t="s">
        <v>280</v>
      </c>
      <c r="H16" s="362"/>
    </row>
    <row r="17" spans="1:9" ht="15.9" customHeight="1" x14ac:dyDescent="0.25">
      <c r="A17" s="610"/>
      <c r="B17" s="592" t="str">
        <f>VLOOKUP($G17,УЧАСТНИКИ!$A$5:$K$1141,3,FALSE)</f>
        <v>Николаева Анна Викторовна</v>
      </c>
      <c r="C17" s="593" t="str">
        <f>VLOOKUP($G17,УЧАСТНИКИ!$A$5:$K$1141,4,FALSE)</f>
        <v>35-39</v>
      </c>
      <c r="D17" s="598"/>
      <c r="E17" s="598"/>
      <c r="F17" s="598"/>
      <c r="G17" s="611" t="s">
        <v>282</v>
      </c>
      <c r="H17" s="362"/>
    </row>
    <row r="18" spans="1:9" ht="15.9" customHeight="1" x14ac:dyDescent="0.25">
      <c r="A18" s="610"/>
      <c r="B18" s="592" t="str">
        <f>VLOOKUP($G18,УЧАСТНИКИ!$A$5:$K$1141,3,FALSE)</f>
        <v>Москвитин Артем Васильевич</v>
      </c>
      <c r="C18" s="593" t="str">
        <f>VLOOKUP($G18,УЧАСТНИКИ!$A$5:$K$1141,4,FALSE)</f>
        <v>40-44</v>
      </c>
      <c r="D18" s="598"/>
      <c r="E18" s="598"/>
      <c r="F18" s="598"/>
      <c r="G18" s="611" t="s">
        <v>126</v>
      </c>
      <c r="H18" s="363"/>
    </row>
    <row r="19" spans="1:9" ht="15.9" customHeight="1" thickBot="1" x14ac:dyDescent="0.3">
      <c r="A19" s="612"/>
      <c r="B19" s="595" t="str">
        <f>VLOOKUP($G19,УЧАСТНИКИ!$A$5:$K$1141,3,FALSE)</f>
        <v>Паутов Сергей Анатольевич</v>
      </c>
      <c r="C19" s="596" t="str">
        <f>VLOOKUP($G19,УЧАСТНИКИ!$A$5:$K$1141,4,FALSE)</f>
        <v>55-59</v>
      </c>
      <c r="D19" s="613"/>
      <c r="E19" s="613"/>
      <c r="F19" s="613"/>
      <c r="G19" s="614" t="s">
        <v>104</v>
      </c>
      <c r="H19" s="363"/>
      <c r="I19" s="2"/>
    </row>
    <row r="20" spans="1:9" ht="15.9" customHeight="1" x14ac:dyDescent="0.25">
      <c r="A20" s="607" t="s">
        <v>21</v>
      </c>
      <c r="B20" s="589" t="str">
        <f>VLOOKUP($G20,УЧАСТНИКИ!$A$5:$K$1141,3,FALSE)</f>
        <v>Фрушкина Надежда Николаевна</v>
      </c>
      <c r="C20" s="590" t="str">
        <f>VLOOKUP($G20,УЧАСТНИКИ!$A$5:$K$1141,4,FALSE)</f>
        <v>50-54</v>
      </c>
      <c r="D20" s="608" t="str">
        <f>VLOOKUP($G20,УЧАСТНИКИ!$A$5:$K$1141,5,FALSE)</f>
        <v>Сосновоборск</v>
      </c>
      <c r="E20" s="608" t="s">
        <v>743</v>
      </c>
      <c r="F20" s="608" t="s">
        <v>731</v>
      </c>
      <c r="G20" s="609" t="s">
        <v>296</v>
      </c>
      <c r="H20" s="362"/>
    </row>
    <row r="21" spans="1:9" ht="15.9" customHeight="1" x14ac:dyDescent="0.25">
      <c r="A21" s="610"/>
      <c r="B21" s="592" t="str">
        <f>VLOOKUP($G21,УЧАСТНИКИ!$A$5:$K$1141,3,FALSE)</f>
        <v>Ровкова Надежда Владимировна</v>
      </c>
      <c r="C21" s="593" t="str">
        <f>VLOOKUP($G21,УЧАСТНИКИ!$A$5:$K$1141,4,FALSE)</f>
        <v>35-39</v>
      </c>
      <c r="D21" s="598"/>
      <c r="E21" s="598"/>
      <c r="F21" s="598"/>
      <c r="G21" s="611" t="s">
        <v>88</v>
      </c>
      <c r="H21" s="362"/>
    </row>
    <row r="22" spans="1:9" ht="15.9" customHeight="1" x14ac:dyDescent="0.25">
      <c r="A22" s="610"/>
      <c r="B22" s="592" t="str">
        <f>VLOOKUP($G22,УЧАСТНИКИ!$A$5:$K$1141,3,FALSE)</f>
        <v>Макаренко Юрий Викторович</v>
      </c>
      <c r="C22" s="593" t="str">
        <f>VLOOKUP($G22,УЧАСТНИКИ!$A$5:$K$1141,4,FALSE)</f>
        <v>60-64</v>
      </c>
      <c r="D22" s="598"/>
      <c r="E22" s="598"/>
      <c r="F22" s="598"/>
      <c r="G22" s="611" t="s">
        <v>498</v>
      </c>
      <c r="H22" s="363"/>
    </row>
    <row r="23" spans="1:9" ht="15.9" customHeight="1" thickBot="1" x14ac:dyDescent="0.3">
      <c r="A23" s="612"/>
      <c r="B23" s="595" t="str">
        <f>VLOOKUP($G23,УЧАСТНИКИ!$A$5:$K$1141,3,FALSE)</f>
        <v>Ощепков Егор Николаевич</v>
      </c>
      <c r="C23" s="596" t="str">
        <f>VLOOKUP($G23,УЧАСТНИКИ!$A$5:$K$1141,4,FALSE)</f>
        <v>50-54</v>
      </c>
      <c r="D23" s="613"/>
      <c r="E23" s="613"/>
      <c r="F23" s="613"/>
      <c r="G23" s="614" t="s">
        <v>502</v>
      </c>
      <c r="H23" s="363"/>
      <c r="I23" s="2"/>
    </row>
    <row r="24" spans="1:9" ht="15.9" customHeight="1" x14ac:dyDescent="0.25">
      <c r="A24" s="599" t="s">
        <v>22</v>
      </c>
      <c r="B24" s="458" t="str">
        <f>VLOOKUP($G24,УЧАСТНИКИ!$A$5:$K$1141,3,FALSE)</f>
        <v>Кипич Елена Ивановна</v>
      </c>
      <c r="C24" s="459" t="str">
        <f>VLOOKUP($G24,УЧАСТНИКИ!$A$5:$K$1141,4,FALSE)</f>
        <v>55-59</v>
      </c>
      <c r="D24" s="600" t="str">
        <f>VLOOKUP($G24,УЧАСТНИКИ!$A$5:$K$1141,5,FALSE)</f>
        <v>Ачинск</v>
      </c>
      <c r="E24" s="600" t="s">
        <v>745</v>
      </c>
      <c r="F24" s="600" t="s">
        <v>724</v>
      </c>
      <c r="G24" s="601" t="s">
        <v>291</v>
      </c>
      <c r="H24" s="362"/>
    </row>
    <row r="25" spans="1:9" ht="15.9" customHeight="1" x14ac:dyDescent="0.25">
      <c r="A25" s="602"/>
      <c r="B25" s="373" t="str">
        <f>VLOOKUP($G25,УЧАСТНИКИ!$A$5:$K$1141,3,FALSE)</f>
        <v>Бусарева Екатерина Олеговна</v>
      </c>
      <c r="C25" s="374" t="str">
        <f>VLOOKUP($G25,УЧАСТНИКИ!$A$5:$K$1141,4,FALSE)</f>
        <v>35-39</v>
      </c>
      <c r="D25" s="575"/>
      <c r="E25" s="575"/>
      <c r="F25" s="575"/>
      <c r="G25" s="603" t="s">
        <v>294</v>
      </c>
      <c r="H25" s="362"/>
    </row>
    <row r="26" spans="1:9" ht="15.9" customHeight="1" x14ac:dyDescent="0.25">
      <c r="A26" s="602"/>
      <c r="B26" s="364" t="str">
        <f>VLOOKUP($G26,УЧАСТНИКИ!$A$5:$K$1141,3,FALSE)</f>
        <v>Любкин Юрий Александрвич</v>
      </c>
      <c r="C26" s="376" t="str">
        <f>VLOOKUP($G26,УЧАСТНИКИ!$A$5:$K$1141,4,FALSE)</f>
        <v>60 и ст</v>
      </c>
      <c r="D26" s="575"/>
      <c r="E26" s="575"/>
      <c r="F26" s="575"/>
      <c r="G26" s="603" t="s">
        <v>482</v>
      </c>
      <c r="H26" s="363"/>
    </row>
    <row r="27" spans="1:9" ht="15.9" customHeight="1" thickBot="1" x14ac:dyDescent="0.3">
      <c r="A27" s="604"/>
      <c r="B27" s="460" t="str">
        <f>VLOOKUP($G27,УЧАСТНИКИ!$A$5:$K$1141,3,FALSE)</f>
        <v>Осипович Максим Александрович</v>
      </c>
      <c r="C27" s="461" t="str">
        <f>VLOOKUP($G27,УЧАСТНИКИ!$A$5:$K$1141,4,FALSE)</f>
        <v>40-44</v>
      </c>
      <c r="D27" s="605"/>
      <c r="E27" s="605"/>
      <c r="F27" s="605"/>
      <c r="G27" s="606" t="s">
        <v>484</v>
      </c>
      <c r="H27" s="363"/>
      <c r="I27" s="2"/>
    </row>
    <row r="28" spans="1:9" ht="15.9" customHeight="1" x14ac:dyDescent="0.25">
      <c r="A28" s="607" t="s">
        <v>23</v>
      </c>
      <c r="B28" s="589" t="str">
        <f>VLOOKUP($G28,УЧАСТНИКИ!$A$5:$K$1141,3,FALSE)</f>
        <v>Разумова Любовь Мироновна</v>
      </c>
      <c r="C28" s="590" t="str">
        <f>VLOOKUP($G28,УЧАСТНИКИ!$A$5:$K$1141,4,FALSE)</f>
        <v>55-59</v>
      </c>
      <c r="D28" s="608" t="str">
        <f>VLOOKUP($G28,УЧАСТНИКИ!$A$5:$K$1141,5,FALSE)</f>
        <v>Канск</v>
      </c>
      <c r="E28" s="608" t="s">
        <v>746</v>
      </c>
      <c r="F28" s="608" t="s">
        <v>543</v>
      </c>
      <c r="G28" s="609" t="s">
        <v>20</v>
      </c>
      <c r="H28" s="362"/>
    </row>
    <row r="29" spans="1:9" ht="15.9" customHeight="1" x14ac:dyDescent="0.25">
      <c r="A29" s="610"/>
      <c r="B29" s="592" t="str">
        <f>VLOOKUP($G29,УЧАСТНИКИ!$A$5:$K$1141,3,FALSE)</f>
        <v>Малахова Наталья Александровна</v>
      </c>
      <c r="C29" s="593" t="str">
        <f>VLOOKUP($G29,УЧАСТНИКИ!$A$5:$K$1141,4,FALSE)</f>
        <v>35-39</v>
      </c>
      <c r="D29" s="598"/>
      <c r="E29" s="598"/>
      <c r="F29" s="598"/>
      <c r="G29" s="611" t="s">
        <v>255</v>
      </c>
      <c r="H29" s="362"/>
    </row>
    <row r="30" spans="1:9" ht="15.9" customHeight="1" x14ac:dyDescent="0.25">
      <c r="A30" s="610"/>
      <c r="B30" s="592" t="str">
        <f>VLOOKUP($G30,УЧАСТНИКИ!$A$5:$K$1141,3,FALSE)</f>
        <v>Гребнев Виталий Алексеевич</v>
      </c>
      <c r="C30" s="593" t="str">
        <f>VLOOKUP($G30,УЧАСТНИКИ!$A$5:$K$1141,4,FALSE)</f>
        <v>60-64</v>
      </c>
      <c r="D30" s="598"/>
      <c r="E30" s="598"/>
      <c r="F30" s="598"/>
      <c r="G30" s="611" t="s">
        <v>97</v>
      </c>
      <c r="H30" s="363"/>
    </row>
    <row r="31" spans="1:9" ht="15.9" customHeight="1" thickBot="1" x14ac:dyDescent="0.3">
      <c r="A31" s="612"/>
      <c r="B31" s="595" t="str">
        <f>VLOOKUP($G31,УЧАСТНИКИ!$A$5:$K$1141,3,FALSE)</f>
        <v>Шагойко Юрий Анатольевич</v>
      </c>
      <c r="C31" s="596" t="str">
        <f>VLOOKUP($G31,УЧАСТНИКИ!$A$5:$K$1141,4,FALSE)</f>
        <v>40-44</v>
      </c>
      <c r="D31" s="613"/>
      <c r="E31" s="613"/>
      <c r="F31" s="613"/>
      <c r="G31" s="614" t="s">
        <v>548</v>
      </c>
      <c r="H31" s="363"/>
      <c r="I31" s="2"/>
    </row>
    <row r="32" spans="1:9" ht="15.9" customHeight="1" x14ac:dyDescent="0.25">
      <c r="A32" s="607"/>
      <c r="B32" s="589" t="str">
        <f>VLOOKUP($G32,УЧАСТНИКИ!$A$5:$K$1141,3,FALSE)</f>
        <v>Запорожская Евгения Геннадьевна</v>
      </c>
      <c r="C32" s="590" t="str">
        <f>VLOOKUP($G32,УЧАСТНИКИ!$A$5:$K$1141,4,FALSE)</f>
        <v>55-59</v>
      </c>
      <c r="D32" s="608" t="str">
        <f>VLOOKUP($G32,УЧАСТНИКИ!$A$5:$K$1141,5,FALSE)</f>
        <v>Железногорск</v>
      </c>
      <c r="E32" s="608" t="s">
        <v>744</v>
      </c>
      <c r="F32" s="608"/>
      <c r="G32" s="609" t="s">
        <v>308</v>
      </c>
      <c r="H32" s="362"/>
    </row>
    <row r="33" spans="1:9" ht="15.9" customHeight="1" x14ac:dyDescent="0.25">
      <c r="A33" s="610"/>
      <c r="B33" s="592" t="str">
        <f>VLOOKUP($G33,УЧАСТНИКИ!$A$5:$K$1141,3,FALSE)</f>
        <v>Агеева Надежда Владимировна</v>
      </c>
      <c r="C33" s="593" t="str">
        <f>VLOOKUP($G33,УЧАСТНИКИ!$A$5:$K$1141,4,FALSE)</f>
        <v>40-44</v>
      </c>
      <c r="D33" s="598"/>
      <c r="E33" s="598"/>
      <c r="F33" s="598"/>
      <c r="G33" s="611" t="s">
        <v>205</v>
      </c>
      <c r="H33" s="362"/>
    </row>
    <row r="34" spans="1:9" ht="15.9" customHeight="1" x14ac:dyDescent="0.25">
      <c r="A34" s="610"/>
      <c r="B34" s="592" t="str">
        <f>VLOOKUP($G34,УЧАСТНИКИ!$A$5:$K$1141,3,FALSE)</f>
        <v>Панин Виктор Тимофеевич</v>
      </c>
      <c r="C34" s="593" t="str">
        <f>VLOOKUP($G34,УЧАСТНИКИ!$A$5:$K$1141,4,FALSE)</f>
        <v>60-64</v>
      </c>
      <c r="D34" s="598"/>
      <c r="E34" s="598"/>
      <c r="F34" s="598"/>
      <c r="G34" s="611" t="s">
        <v>530</v>
      </c>
      <c r="H34" s="363"/>
    </row>
    <row r="35" spans="1:9" ht="15.9" customHeight="1" thickBot="1" x14ac:dyDescent="0.3">
      <c r="A35" s="612"/>
      <c r="B35" s="595" t="str">
        <f>VLOOKUP($G35,УЧАСТНИКИ!$A$5:$K$1141,3,FALSE)</f>
        <v>Нефедов Александр Александрович</v>
      </c>
      <c r="C35" s="596" t="str">
        <f>VLOOKUP($G35,УЧАСТНИКИ!$A$5:$K$1141,4,FALSE)</f>
        <v>45-49</v>
      </c>
      <c r="D35" s="613"/>
      <c r="E35" s="613"/>
      <c r="F35" s="613"/>
      <c r="G35" s="614" t="s">
        <v>469</v>
      </c>
      <c r="H35" s="363"/>
      <c r="I35" s="2"/>
    </row>
    <row r="36" spans="1:9" ht="15.9" customHeight="1" x14ac:dyDescent="0.25">
      <c r="A36" s="607"/>
      <c r="B36" s="589" t="str">
        <f>VLOOKUP($G36,УЧАСТНИКИ!$A$5:$K$1141,3,FALSE)</f>
        <v>Щербакова Галина Геньевна</v>
      </c>
      <c r="C36" s="590" t="str">
        <f>VLOOKUP($G36,УЧАСТНИКИ!$A$5:$K$1141,4,FALSE)</f>
        <v>60 и ст</v>
      </c>
      <c r="D36" s="608" t="str">
        <f>VLOOKUP($G36,УЧАСТНИКИ!$A$5:$K$1141,5,FALSE)</f>
        <v>Назарово</v>
      </c>
      <c r="E36" s="608" t="s">
        <v>744</v>
      </c>
      <c r="F36" s="591"/>
      <c r="G36" s="609" t="s">
        <v>286</v>
      </c>
      <c r="H36" s="362"/>
    </row>
    <row r="37" spans="1:9" ht="15.9" customHeight="1" x14ac:dyDescent="0.25">
      <c r="A37" s="610"/>
      <c r="B37" s="592" t="str">
        <f>VLOOKUP($G37,УЧАСТНИКИ!$A$5:$K$1141,3,FALSE)</f>
        <v>Кирсанова Анна Александровна</v>
      </c>
      <c r="C37" s="593" t="str">
        <f>VLOOKUP($G37,УЧАСТНИКИ!$A$5:$K$1141,4,FALSE)</f>
        <v>35-39</v>
      </c>
      <c r="D37" s="598"/>
      <c r="E37" s="598"/>
      <c r="F37" s="594"/>
      <c r="G37" s="611" t="s">
        <v>284</v>
      </c>
      <c r="H37" s="362"/>
    </row>
    <row r="38" spans="1:9" ht="15.9" customHeight="1" x14ac:dyDescent="0.25">
      <c r="A38" s="610"/>
      <c r="B38" s="592" t="str">
        <f>VLOOKUP($G38,УЧАСТНИКИ!$A$5:$K$1141,3,FALSE)</f>
        <v>Перминов Алексей Федорович</v>
      </c>
      <c r="C38" s="593" t="str">
        <f>VLOOKUP($G38,УЧАСТНИКИ!$A$5:$K$1141,4,FALSE)</f>
        <v>60-64</v>
      </c>
      <c r="D38" s="598"/>
      <c r="E38" s="598"/>
      <c r="F38" s="594"/>
      <c r="G38" s="611" t="s">
        <v>558</v>
      </c>
      <c r="H38" s="363"/>
    </row>
    <row r="39" spans="1:9" ht="15.9" customHeight="1" thickBot="1" x14ac:dyDescent="0.3">
      <c r="A39" s="612"/>
      <c r="B39" s="595" t="str">
        <f>VLOOKUP($G39,УЧАСТНИКИ!$A$5:$K$1141,3,FALSE)</f>
        <v>Юцкий Павел Яникович</v>
      </c>
      <c r="C39" s="596" t="str">
        <f>VLOOKUP($G39,УЧАСТНИКИ!$A$5:$K$1141,4,FALSE)</f>
        <v>40-44</v>
      </c>
      <c r="D39" s="613"/>
      <c r="E39" s="613"/>
      <c r="F39" s="597"/>
      <c r="G39" s="614" t="s">
        <v>562</v>
      </c>
      <c r="H39" s="363"/>
      <c r="I39" s="2"/>
    </row>
    <row r="40" spans="1:9" x14ac:dyDescent="0.25">
      <c r="A40" s="365"/>
      <c r="B40" s="365"/>
      <c r="C40" s="365"/>
      <c r="D40" s="365"/>
      <c r="E40" s="365"/>
      <c r="F40" s="365"/>
      <c r="G40" s="463"/>
      <c r="H40" s="365"/>
    </row>
    <row r="41" spans="1:9" ht="13.8" x14ac:dyDescent="0.25">
      <c r="A41" s="365"/>
      <c r="B41" s="577" t="s">
        <v>93</v>
      </c>
      <c r="C41" s="577"/>
      <c r="D41" s="577" t="s">
        <v>211</v>
      </c>
      <c r="E41" s="365"/>
      <c r="F41" s="365"/>
      <c r="G41" s="463"/>
      <c r="H41" s="365"/>
    </row>
    <row r="42" spans="1:9" ht="15" x14ac:dyDescent="0.25">
      <c r="A42" s="365"/>
      <c r="B42" s="588" t="s">
        <v>191</v>
      </c>
      <c r="C42" s="588"/>
      <c r="D42" s="587" t="s">
        <v>159</v>
      </c>
      <c r="E42" s="365"/>
      <c r="F42" s="365"/>
      <c r="G42" s="463"/>
      <c r="H42" s="365"/>
    </row>
    <row r="43" spans="1:9" ht="15" x14ac:dyDescent="0.25">
      <c r="A43" s="403"/>
      <c r="B43" s="439"/>
      <c r="C43" s="365"/>
      <c r="D43" s="365"/>
      <c r="E43" s="365"/>
      <c r="F43" s="365"/>
      <c r="G43" s="463"/>
      <c r="H43" s="365"/>
    </row>
    <row r="44" spans="1:9" ht="15" x14ac:dyDescent="0.25">
      <c r="A44" s="403"/>
      <c r="B44" s="577" t="s">
        <v>162</v>
      </c>
      <c r="C44" s="577"/>
      <c r="D44" s="587" t="s">
        <v>163</v>
      </c>
      <c r="E44" s="365"/>
      <c r="F44" s="365"/>
      <c r="G44" s="463"/>
      <c r="H44" s="365"/>
    </row>
    <row r="45" spans="1:9" ht="15" x14ac:dyDescent="0.25">
      <c r="A45" s="403"/>
      <c r="B45" s="577" t="s">
        <v>184</v>
      </c>
      <c r="C45" s="577"/>
      <c r="D45" s="587" t="s">
        <v>159</v>
      </c>
      <c r="E45" s="365"/>
      <c r="F45" s="365"/>
      <c r="G45" s="463"/>
      <c r="H45" s="365"/>
    </row>
    <row r="46" spans="1:9" ht="15" x14ac:dyDescent="0.25">
      <c r="A46" s="515"/>
      <c r="B46" s="515"/>
      <c r="C46" s="365"/>
      <c r="D46" s="365"/>
      <c r="E46" s="365"/>
      <c r="F46" s="365"/>
      <c r="G46" s="463"/>
      <c r="H46" s="365"/>
    </row>
    <row r="47" spans="1:9" x14ac:dyDescent="0.25">
      <c r="A47" s="365"/>
      <c r="B47" s="365"/>
      <c r="C47" s="365"/>
      <c r="D47" s="365"/>
      <c r="E47" s="365"/>
      <c r="F47" s="365"/>
      <c r="G47" s="463"/>
      <c r="H47" s="365"/>
    </row>
    <row r="48" spans="1:9" x14ac:dyDescent="0.25">
      <c r="A48" s="365"/>
      <c r="B48" s="365"/>
      <c r="C48" s="365"/>
      <c r="D48" s="365"/>
      <c r="E48" s="365"/>
      <c r="F48" s="365"/>
      <c r="G48" s="463"/>
      <c r="H48" s="365"/>
    </row>
    <row r="49" spans="1:8" x14ac:dyDescent="0.25">
      <c r="A49" s="365"/>
      <c r="B49" s="365"/>
      <c r="C49" s="365"/>
      <c r="D49" s="365"/>
      <c r="E49" s="365"/>
      <c r="F49" s="365"/>
      <c r="G49" s="463"/>
      <c r="H49" s="365"/>
    </row>
    <row r="50" spans="1:8" x14ac:dyDescent="0.25">
      <c r="A50" s="365"/>
      <c r="B50" s="365"/>
      <c r="C50" s="365"/>
      <c r="D50" s="365"/>
      <c r="E50" s="365"/>
      <c r="F50" s="365"/>
      <c r="G50" s="463"/>
      <c r="H50" s="365"/>
    </row>
    <row r="51" spans="1:8" x14ac:dyDescent="0.25">
      <c r="A51" s="16"/>
      <c r="B51" s="16"/>
      <c r="C51" s="16"/>
      <c r="D51" s="16"/>
      <c r="E51" s="16"/>
      <c r="F51" s="16"/>
      <c r="G51" s="432"/>
      <c r="H51" s="16"/>
    </row>
    <row r="52" spans="1:8" x14ac:dyDescent="0.25">
      <c r="A52" s="16"/>
      <c r="B52" s="16"/>
      <c r="C52" s="16"/>
      <c r="D52" s="16"/>
      <c r="E52" s="16"/>
      <c r="F52" s="16"/>
      <c r="G52" s="432"/>
      <c r="H52" s="16"/>
    </row>
    <row r="53" spans="1:8" x14ac:dyDescent="0.25">
      <c r="A53" s="16"/>
      <c r="B53" s="16"/>
      <c r="C53" s="16"/>
      <c r="D53" s="16"/>
      <c r="E53" s="16"/>
      <c r="F53" s="16"/>
      <c r="G53" s="432"/>
      <c r="H53" s="16"/>
    </row>
    <row r="54" spans="1:8" x14ac:dyDescent="0.25">
      <c r="A54" s="16"/>
      <c r="B54" s="16"/>
      <c r="C54" s="16"/>
      <c r="D54" s="16"/>
      <c r="E54" s="16"/>
      <c r="F54" s="16"/>
      <c r="G54" s="432"/>
      <c r="H54" s="16"/>
    </row>
    <row r="55" spans="1:8" x14ac:dyDescent="0.25">
      <c r="A55" s="16"/>
      <c r="B55" s="16"/>
      <c r="C55" s="16"/>
      <c r="D55" s="16"/>
      <c r="E55" s="16"/>
      <c r="F55" s="16"/>
      <c r="G55" s="432"/>
      <c r="H55" s="16"/>
    </row>
    <row r="56" spans="1:8" x14ac:dyDescent="0.25">
      <c r="A56" s="16"/>
      <c r="B56" s="16"/>
      <c r="C56" s="16"/>
      <c r="D56" s="16"/>
      <c r="E56" s="16"/>
      <c r="F56" s="16"/>
      <c r="G56" s="432"/>
      <c r="H56" s="16"/>
    </row>
    <row r="57" spans="1:8" x14ac:dyDescent="0.25">
      <c r="A57" s="16"/>
      <c r="B57" s="16"/>
      <c r="C57" s="16"/>
      <c r="D57" s="16"/>
      <c r="E57" s="16"/>
      <c r="F57" s="16"/>
      <c r="G57" s="432"/>
      <c r="H57" s="16"/>
    </row>
    <row r="58" spans="1:8" x14ac:dyDescent="0.25">
      <c r="A58" s="16"/>
      <c r="B58" s="16"/>
      <c r="C58" s="16"/>
      <c r="D58" s="16"/>
      <c r="E58" s="16"/>
      <c r="F58" s="16"/>
      <c r="G58" s="432"/>
      <c r="H58" s="16"/>
    </row>
    <row r="59" spans="1:8" x14ac:dyDescent="0.25">
      <c r="A59" s="16"/>
      <c r="B59" s="16"/>
      <c r="C59" s="16"/>
      <c r="D59" s="16"/>
      <c r="E59" s="16"/>
      <c r="F59" s="16"/>
      <c r="G59" s="432"/>
      <c r="H59" s="16"/>
    </row>
    <row r="60" spans="1:8" x14ac:dyDescent="0.25">
      <c r="A60" s="16"/>
      <c r="B60" s="16"/>
      <c r="C60" s="16"/>
      <c r="D60" s="16"/>
      <c r="E60" s="16"/>
      <c r="F60" s="16"/>
      <c r="G60" s="432"/>
      <c r="H60" s="16"/>
    </row>
    <row r="61" spans="1:8" x14ac:dyDescent="0.25">
      <c r="A61" s="16"/>
      <c r="B61" s="16"/>
      <c r="C61" s="16"/>
      <c r="D61" s="16"/>
      <c r="E61" s="16"/>
      <c r="F61" s="16"/>
      <c r="G61" s="432"/>
      <c r="H61" s="16"/>
    </row>
    <row r="62" spans="1:8" x14ac:dyDescent="0.25">
      <c r="A62" s="16"/>
      <c r="B62" s="16"/>
      <c r="C62" s="16"/>
      <c r="D62" s="16"/>
      <c r="E62" s="16"/>
      <c r="F62" s="16"/>
      <c r="G62" s="432"/>
      <c r="H62" s="16"/>
    </row>
    <row r="63" spans="1:8" x14ac:dyDescent="0.25">
      <c r="A63" s="16"/>
      <c r="B63" s="16"/>
      <c r="C63" s="16"/>
      <c r="D63" s="16"/>
      <c r="E63" s="16"/>
      <c r="F63" s="16"/>
      <c r="G63" s="432"/>
      <c r="H63" s="16"/>
    </row>
    <row r="64" spans="1:8" x14ac:dyDescent="0.25">
      <c r="A64" s="16"/>
      <c r="B64" s="16"/>
      <c r="C64" s="16"/>
      <c r="D64" s="16"/>
      <c r="E64" s="16"/>
      <c r="F64" s="16"/>
      <c r="G64" s="432"/>
      <c r="H64" s="16"/>
    </row>
    <row r="65" spans="1:8" x14ac:dyDescent="0.25">
      <c r="A65" s="16"/>
      <c r="B65" s="16"/>
      <c r="C65" s="16"/>
      <c r="D65" s="16"/>
      <c r="E65" s="16"/>
      <c r="F65" s="16"/>
      <c r="G65" s="432"/>
      <c r="H65" s="16"/>
    </row>
  </sheetData>
  <mergeCells count="37">
    <mergeCell ref="F16:F19"/>
    <mergeCell ref="F20:F23"/>
    <mergeCell ref="A1:F1"/>
    <mergeCell ref="A2:F2"/>
    <mergeCell ref="A3:F3"/>
    <mergeCell ref="A4:F4"/>
    <mergeCell ref="A5:F5"/>
    <mergeCell ref="A6:F6"/>
    <mergeCell ref="A7:F7"/>
    <mergeCell ref="A20:A23"/>
    <mergeCell ref="D20:D23"/>
    <mergeCell ref="E20:E23"/>
    <mergeCell ref="F24:F27"/>
    <mergeCell ref="F28:F31"/>
    <mergeCell ref="A32:A35"/>
    <mergeCell ref="D32:D35"/>
    <mergeCell ref="E32:E35"/>
    <mergeCell ref="F32:F35"/>
    <mergeCell ref="F36:F39"/>
    <mergeCell ref="E28:E31"/>
    <mergeCell ref="A36:A39"/>
    <mergeCell ref="D36:D39"/>
    <mergeCell ref="E36:E39"/>
    <mergeCell ref="A12:A15"/>
    <mergeCell ref="D12:D15"/>
    <mergeCell ref="E12:E15"/>
    <mergeCell ref="F12:F15"/>
    <mergeCell ref="A8:B8"/>
    <mergeCell ref="A16:A19"/>
    <mergeCell ref="D16:D19"/>
    <mergeCell ref="E16:E19"/>
    <mergeCell ref="A24:A27"/>
    <mergeCell ref="D24:D27"/>
    <mergeCell ref="E24:E27"/>
    <mergeCell ref="A28:A31"/>
    <mergeCell ref="D28:D31"/>
    <mergeCell ref="A46:B46"/>
  </mergeCells>
  <printOptions horizontalCentered="1"/>
  <pageMargins left="0.25" right="0.25" top="0.75" bottom="0.75" header="0.3" footer="0.3"/>
  <pageSetup paperSize="9" scale="9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83"/>
  <sheetViews>
    <sheetView tabSelected="1" workbookViewId="0">
      <selection activeCell="L7" sqref="L7"/>
    </sheetView>
  </sheetViews>
  <sheetFormatPr defaultColWidth="9.109375" defaultRowHeight="13.2" x14ac:dyDescent="0.25"/>
  <cols>
    <col min="1" max="1" width="4" style="12" customWidth="1"/>
    <col min="2" max="2" width="40.77734375" style="12" customWidth="1"/>
    <col min="3" max="3" width="10.77734375" style="12" customWidth="1"/>
    <col min="4" max="4" width="25.77734375" style="12" customWidth="1"/>
    <col min="5" max="5" width="10.77734375" style="430" customWidth="1"/>
    <col min="6" max="6" width="6.77734375" style="12" customWidth="1"/>
    <col min="7" max="7" width="7.6640625" style="430" customWidth="1"/>
    <col min="8" max="8" width="6" style="12" customWidth="1"/>
    <col min="9" max="16384" width="9.109375" style="12"/>
  </cols>
  <sheetData>
    <row r="1" spans="1:11" ht="13.8" x14ac:dyDescent="0.25">
      <c r="A1" s="487" t="s">
        <v>168</v>
      </c>
      <c r="B1" s="487"/>
      <c r="C1" s="487"/>
      <c r="D1" s="487"/>
      <c r="E1" s="487"/>
      <c r="F1" s="487"/>
      <c r="G1" s="577"/>
      <c r="H1" s="402"/>
      <c r="I1" s="404"/>
      <c r="J1" s="404"/>
      <c r="K1" s="404"/>
    </row>
    <row r="2" spans="1:11" ht="13.8" x14ac:dyDescent="0.25">
      <c r="A2" s="487" t="s">
        <v>169</v>
      </c>
      <c r="B2" s="487"/>
      <c r="C2" s="487"/>
      <c r="D2" s="487"/>
      <c r="E2" s="487"/>
      <c r="F2" s="487"/>
      <c r="G2" s="577"/>
      <c r="H2" s="402"/>
      <c r="I2" s="404"/>
      <c r="J2" s="404"/>
      <c r="K2" s="404"/>
    </row>
    <row r="3" spans="1:11" x14ac:dyDescent="0.25">
      <c r="A3" s="520" t="s">
        <v>170</v>
      </c>
      <c r="B3" s="520"/>
      <c r="C3" s="520"/>
      <c r="D3" s="520"/>
      <c r="E3" s="520"/>
      <c r="F3" s="520"/>
      <c r="G3" s="578"/>
      <c r="H3" s="402"/>
      <c r="I3" s="404"/>
      <c r="J3" s="404"/>
      <c r="K3" s="404"/>
    </row>
    <row r="4" spans="1:11" ht="13.8" x14ac:dyDescent="0.25">
      <c r="A4" s="516" t="s">
        <v>67</v>
      </c>
      <c r="B4" s="516"/>
      <c r="C4" s="516"/>
      <c r="D4" s="516"/>
      <c r="E4" s="516"/>
      <c r="F4" s="516"/>
      <c r="G4" s="579"/>
      <c r="H4" s="401"/>
      <c r="I4" s="404"/>
      <c r="J4" s="404"/>
      <c r="K4" s="404"/>
    </row>
    <row r="5" spans="1:11" ht="18.75" customHeight="1" x14ac:dyDescent="0.35">
      <c r="A5" s="519" t="s">
        <v>179</v>
      </c>
      <c r="B5" s="519"/>
      <c r="C5" s="519"/>
      <c r="D5" s="519"/>
      <c r="E5" s="519"/>
      <c r="F5" s="519"/>
      <c r="G5" s="580"/>
      <c r="H5" s="401"/>
      <c r="I5" s="404"/>
      <c r="J5" s="404"/>
      <c r="K5" s="404"/>
    </row>
    <row r="6" spans="1:11" ht="18.75" customHeight="1" x14ac:dyDescent="0.25">
      <c r="A6" s="517" t="s">
        <v>180</v>
      </c>
      <c r="B6" s="517"/>
      <c r="C6" s="517"/>
      <c r="D6" s="517"/>
      <c r="E6" s="517"/>
      <c r="F6" s="517"/>
      <c r="G6" s="581"/>
      <c r="H6" s="401"/>
      <c r="I6" s="404"/>
      <c r="J6" s="404"/>
      <c r="K6" s="404"/>
    </row>
    <row r="7" spans="1:11" ht="18.75" customHeight="1" x14ac:dyDescent="0.25">
      <c r="A7" s="489" t="s">
        <v>723</v>
      </c>
      <c r="B7" s="489"/>
      <c r="C7" s="489"/>
      <c r="D7" s="489"/>
      <c r="E7" s="489"/>
      <c r="F7" s="489"/>
      <c r="G7" s="582"/>
      <c r="H7" s="401"/>
      <c r="I7" s="404"/>
      <c r="J7" s="404"/>
      <c r="K7" s="404"/>
    </row>
    <row r="8" spans="1:11" ht="13.8" x14ac:dyDescent="0.25">
      <c r="A8" s="518"/>
      <c r="B8" s="518"/>
      <c r="C8" s="367"/>
      <c r="D8" s="583" t="s">
        <v>210</v>
      </c>
      <c r="E8" s="583"/>
      <c r="F8" s="583"/>
      <c r="G8" s="466"/>
      <c r="H8" s="466"/>
    </row>
    <row r="9" spans="1:11" ht="20.399999999999999" customHeight="1" x14ac:dyDescent="0.25">
      <c r="A9" s="464" t="s">
        <v>178</v>
      </c>
      <c r="B9" s="369"/>
      <c r="C9" s="367"/>
      <c r="D9" s="368" t="s">
        <v>740</v>
      </c>
      <c r="E9" s="368"/>
      <c r="F9" s="368"/>
      <c r="G9" s="462"/>
      <c r="H9" s="367"/>
    </row>
    <row r="10" spans="1:11" ht="12.75" customHeight="1" thickBot="1" x14ac:dyDescent="0.3">
      <c r="A10" s="370"/>
      <c r="B10" s="362"/>
      <c r="C10" s="367"/>
      <c r="D10" s="368"/>
      <c r="E10" s="368"/>
      <c r="F10" s="368"/>
      <c r="G10" s="371"/>
      <c r="H10" s="367"/>
    </row>
    <row r="11" spans="1:11" ht="45" customHeight="1" thickBot="1" x14ac:dyDescent="0.3">
      <c r="A11" s="465" t="s">
        <v>31</v>
      </c>
      <c r="B11" s="436" t="s">
        <v>76</v>
      </c>
      <c r="C11" s="435" t="s">
        <v>171</v>
      </c>
      <c r="D11" s="436" t="s">
        <v>68</v>
      </c>
      <c r="E11" s="436" t="s">
        <v>8</v>
      </c>
      <c r="F11" s="437" t="s">
        <v>728</v>
      </c>
      <c r="G11" s="615" t="s">
        <v>16</v>
      </c>
      <c r="H11" s="362"/>
    </row>
    <row r="12" spans="1:11" ht="19.95" customHeight="1" x14ac:dyDescent="0.25">
      <c r="A12" s="599" t="s">
        <v>19</v>
      </c>
      <c r="B12" s="458" t="str">
        <f>VLOOKUP($G12,УЧАСТНИКИ!$A$5:$K$1141,3,FALSE)</f>
        <v>Акулова Лада Климентьевна</v>
      </c>
      <c r="C12" s="459" t="str">
        <f>VLOOKUP($G12,УЧАСТНИКИ!$A$5:$K$1141,4,FALSE)</f>
        <v>55-59</v>
      </c>
      <c r="D12" s="600" t="str">
        <f>VLOOKUP($G12,УЧАСТНИКИ!$A$5:$K$1141,5,FALSE)</f>
        <v>Курагинский район</v>
      </c>
      <c r="E12" s="617" t="s">
        <v>727</v>
      </c>
      <c r="F12" s="618" t="s">
        <v>678</v>
      </c>
      <c r="G12" s="616" t="s">
        <v>385</v>
      </c>
      <c r="H12" s="362"/>
    </row>
    <row r="13" spans="1:11" ht="19.95" customHeight="1" x14ac:dyDescent="0.25">
      <c r="A13" s="602"/>
      <c r="B13" s="373" t="str">
        <f>VLOOKUP($G13,УЧАСТНИКИ!$A$5:$K$1141,3,FALSE)</f>
        <v>Андреева Ольга Владимировна</v>
      </c>
      <c r="C13" s="374" t="str">
        <f>VLOOKUP($G13,УЧАСТНИКИ!$A$5:$K$1141,4,FALSE)</f>
        <v>35-39</v>
      </c>
      <c r="D13" s="575"/>
      <c r="E13" s="576"/>
      <c r="F13" s="619"/>
      <c r="G13" s="616" t="s">
        <v>380</v>
      </c>
      <c r="H13" s="362"/>
    </row>
    <row r="14" spans="1:11" ht="19.95" customHeight="1" x14ac:dyDescent="0.25">
      <c r="A14" s="602"/>
      <c r="B14" s="364" t="str">
        <f>VLOOKUP($G14,УЧАСТНИКИ!$A$5:$K$1141,3,FALSE)</f>
        <v>Михалев Евгений Викторович</v>
      </c>
      <c r="C14" s="376" t="str">
        <f>VLOOKUP($G14,УЧАСТНИКИ!$A$5:$K$1141,4,FALSE)</f>
        <v>55-59</v>
      </c>
      <c r="D14" s="575"/>
      <c r="E14" s="576"/>
      <c r="F14" s="619"/>
      <c r="G14" s="616" t="s">
        <v>129</v>
      </c>
      <c r="H14" s="363"/>
    </row>
    <row r="15" spans="1:11" ht="19.95" customHeight="1" thickBot="1" x14ac:dyDescent="0.3">
      <c r="A15" s="604"/>
      <c r="B15" s="460" t="str">
        <f>VLOOKUP($G15,УЧАСТНИКИ!$A$5:$K$1141,3,FALSE)</f>
        <v>Дайлидов Владимир Викторович</v>
      </c>
      <c r="C15" s="461" t="str">
        <f>VLOOKUP($G15,УЧАСТНИКИ!$A$5:$K$1141,4,FALSE)</f>
        <v>40-44</v>
      </c>
      <c r="D15" s="605"/>
      <c r="E15" s="620"/>
      <c r="F15" s="621"/>
      <c r="G15" s="616" t="s">
        <v>631</v>
      </c>
      <c r="H15" s="363"/>
      <c r="I15" s="2"/>
    </row>
    <row r="16" spans="1:11" ht="19.95" customHeight="1" x14ac:dyDescent="0.25">
      <c r="A16" s="599" t="s">
        <v>20</v>
      </c>
      <c r="B16" s="458" t="str">
        <f>VLOOKUP($G16,УЧАСТНИКИ!$A$5:$K$1141,3,FALSE)</f>
        <v>Бумаго Наталья Алексеевна</v>
      </c>
      <c r="C16" s="459" t="str">
        <f>VLOOKUP($G16,УЧАСТНИКИ!$A$5:$K$1141,4,FALSE)</f>
        <v>50-54</v>
      </c>
      <c r="D16" s="600" t="str">
        <f>VLOOKUP($G16,УЧАСТНИКИ!$A$5:$K$1141,5,FALSE)</f>
        <v>Емельяновский район</v>
      </c>
      <c r="E16" s="617" t="s">
        <v>729</v>
      </c>
      <c r="F16" s="618" t="s">
        <v>509</v>
      </c>
      <c r="G16" s="616" t="s">
        <v>317</v>
      </c>
      <c r="H16" s="362"/>
    </row>
    <row r="17" spans="1:9" ht="19.95" customHeight="1" x14ac:dyDescent="0.25">
      <c r="A17" s="602"/>
      <c r="B17" s="373" t="str">
        <f>VLOOKUP($G17,УЧАСТНИКИ!$A$5:$K$1141,3,FALSE)</f>
        <v>Зюзя Наталья Сергеевна</v>
      </c>
      <c r="C17" s="374" t="str">
        <f>VLOOKUP($G17,УЧАСТНИКИ!$A$5:$K$1141,4,FALSE)</f>
        <v>40-44</v>
      </c>
      <c r="D17" s="575"/>
      <c r="E17" s="576"/>
      <c r="F17" s="619"/>
      <c r="G17" s="616" t="s">
        <v>313</v>
      </c>
      <c r="H17" s="362"/>
    </row>
    <row r="18" spans="1:9" ht="19.95" customHeight="1" x14ac:dyDescent="0.25">
      <c r="A18" s="602"/>
      <c r="B18" s="364" t="str">
        <f>VLOOKUP($G18,УЧАСТНИКИ!$A$5:$K$1141,3,FALSE)</f>
        <v>Адарич Владимир Алексеевич</v>
      </c>
      <c r="C18" s="376" t="str">
        <f>VLOOKUP($G18,УЧАСТНИКИ!$A$5:$K$1141,4,FALSE)</f>
        <v>60-64</v>
      </c>
      <c r="D18" s="575"/>
      <c r="E18" s="576"/>
      <c r="F18" s="619"/>
      <c r="G18" s="616" t="s">
        <v>574</v>
      </c>
      <c r="H18" s="363"/>
    </row>
    <row r="19" spans="1:9" ht="19.95" customHeight="1" thickBot="1" x14ac:dyDescent="0.3">
      <c r="A19" s="604"/>
      <c r="B19" s="460" t="str">
        <f>VLOOKUP($G19,УЧАСТНИКИ!$A$5:$K$1141,3,FALSE)</f>
        <v>Зюзя Алексей Викторович</v>
      </c>
      <c r="C19" s="461" t="str">
        <f>VLOOKUP($G19,УЧАСТНИКИ!$A$5:$K$1141,4,FALSE)</f>
        <v>40-44</v>
      </c>
      <c r="D19" s="605"/>
      <c r="E19" s="620"/>
      <c r="F19" s="621"/>
      <c r="G19" s="616" t="s">
        <v>572</v>
      </c>
      <c r="H19" s="363"/>
      <c r="I19" s="2"/>
    </row>
    <row r="20" spans="1:9" ht="19.95" customHeight="1" x14ac:dyDescent="0.25">
      <c r="A20" s="599" t="s">
        <v>21</v>
      </c>
      <c r="B20" s="458" t="str">
        <f>VLOOKUP($G20,УЧАСТНИКИ!$A$5:$K$1141,3,FALSE)</f>
        <v>Плохих Светлана Владимировна</v>
      </c>
      <c r="C20" s="459" t="str">
        <f>VLOOKUP($G20,УЧАСТНИКИ!$A$5:$K$1141,4,FALSE)</f>
        <v>50-54</v>
      </c>
      <c r="D20" s="600" t="str">
        <f>VLOOKUP($G20,УЧАСТНИКИ!$A$5:$K$1141,5,FALSE)</f>
        <v>Березовский район</v>
      </c>
      <c r="E20" s="617" t="s">
        <v>730</v>
      </c>
      <c r="F20" s="618" t="s">
        <v>731</v>
      </c>
      <c r="G20" s="616" t="s">
        <v>121</v>
      </c>
      <c r="H20" s="362"/>
    </row>
    <row r="21" spans="1:9" ht="19.95" customHeight="1" x14ac:dyDescent="0.25">
      <c r="A21" s="602"/>
      <c r="B21" s="373" t="str">
        <f>VLOOKUP($G21,УЧАСТНИКИ!$A$5:$K$1141,3,FALSE)</f>
        <v>Засемкова Наталья Викторовна</v>
      </c>
      <c r="C21" s="374" t="str">
        <f>VLOOKUP($G21,УЧАСТНИКИ!$A$5:$K$1141,4,FALSE)</f>
        <v>35-39</v>
      </c>
      <c r="D21" s="575"/>
      <c r="E21" s="576"/>
      <c r="F21" s="619"/>
      <c r="G21" s="616" t="s">
        <v>341</v>
      </c>
      <c r="H21" s="362"/>
    </row>
    <row r="22" spans="1:9" ht="19.95" customHeight="1" x14ac:dyDescent="0.25">
      <c r="A22" s="602"/>
      <c r="B22" s="364" t="str">
        <f>VLOOKUP($G22,УЧАСТНИКИ!$A$5:$K$1141,3,FALSE)</f>
        <v>Антонов Александр Викторович</v>
      </c>
      <c r="C22" s="376">
        <f>VLOOKUP($G22,УЧАСТНИКИ!$A$5:$K$1141,4,FALSE)</f>
        <v>0</v>
      </c>
      <c r="D22" s="575"/>
      <c r="E22" s="576"/>
      <c r="F22" s="619"/>
      <c r="G22" s="616" t="s">
        <v>589</v>
      </c>
      <c r="H22" s="363"/>
    </row>
    <row r="23" spans="1:9" ht="19.95" customHeight="1" thickBot="1" x14ac:dyDescent="0.3">
      <c r="A23" s="604"/>
      <c r="B23" s="460" t="str">
        <f>VLOOKUP($G23,УЧАСТНИКИ!$A$5:$K$1141,3,FALSE)</f>
        <v>Мельников Дмитрий Леонидович</v>
      </c>
      <c r="C23" s="461" t="str">
        <f>VLOOKUP($G23,УЧАСТНИКИ!$A$5:$K$1141,4,FALSE)</f>
        <v>40-44</v>
      </c>
      <c r="D23" s="605"/>
      <c r="E23" s="620"/>
      <c r="F23" s="621"/>
      <c r="G23" s="616" t="s">
        <v>592</v>
      </c>
      <c r="H23" s="363"/>
      <c r="I23" s="2"/>
    </row>
    <row r="24" spans="1:9" ht="19.95" customHeight="1" x14ac:dyDescent="0.25">
      <c r="A24" s="599" t="s">
        <v>22</v>
      </c>
      <c r="B24" s="458" t="str">
        <f>VLOOKUP($G24,УЧАСТНИКИ!$A$5:$K$1141,3,FALSE)</f>
        <v>Исаева Наталья Михайловна</v>
      </c>
      <c r="C24" s="459" t="str">
        <f>VLOOKUP($G24,УЧАСТНИКИ!$A$5:$K$1141,4,FALSE)</f>
        <v>50-54</v>
      </c>
      <c r="D24" s="600" t="str">
        <f>VLOOKUP($G24,УЧАСТНИКИ!$A$5:$K$1141,5,FALSE)</f>
        <v>Большемуртинский район</v>
      </c>
      <c r="E24" s="617" t="s">
        <v>732</v>
      </c>
      <c r="F24" s="618" t="s">
        <v>724</v>
      </c>
      <c r="G24" s="616" t="s">
        <v>400</v>
      </c>
      <c r="H24" s="362"/>
    </row>
    <row r="25" spans="1:9" ht="19.95" customHeight="1" x14ac:dyDescent="0.25">
      <c r="A25" s="602"/>
      <c r="B25" s="373" t="str">
        <f>VLOOKUP($G25,УЧАСТНИКИ!$A$5:$K$1141,3,FALSE)</f>
        <v>Никитина Полина Алексеевна</v>
      </c>
      <c r="C25" s="374" t="str">
        <f>VLOOKUP($G25,УЧАСТНИКИ!$A$5:$K$1141,4,FALSE)</f>
        <v>35-39</v>
      </c>
      <c r="D25" s="575"/>
      <c r="E25" s="576"/>
      <c r="F25" s="619"/>
      <c r="G25" s="616" t="s">
        <v>403</v>
      </c>
      <c r="H25" s="362"/>
    </row>
    <row r="26" spans="1:9" ht="19.95" customHeight="1" x14ac:dyDescent="0.25">
      <c r="A26" s="602"/>
      <c r="B26" s="364" t="str">
        <f>VLOOKUP($G26,УЧАСТНИКИ!$A$5:$K$1141,3,FALSE)</f>
        <v>Купряков Сергей Леонидович</v>
      </c>
      <c r="C26" s="376" t="str">
        <f>VLOOKUP($G26,УЧАСТНИКИ!$A$5:$K$1141,4,FALSE)</f>
        <v>55-59</v>
      </c>
      <c r="D26" s="575"/>
      <c r="E26" s="576"/>
      <c r="F26" s="619"/>
      <c r="G26" s="616" t="s">
        <v>640</v>
      </c>
      <c r="H26" s="363"/>
    </row>
    <row r="27" spans="1:9" ht="19.95" customHeight="1" thickBot="1" x14ac:dyDescent="0.3">
      <c r="A27" s="604"/>
      <c r="B27" s="460" t="str">
        <f>VLOOKUP($G27,УЧАСТНИКИ!$A$5:$K$1141,3,FALSE)</f>
        <v>Ярыгин Сергей Викторович</v>
      </c>
      <c r="C27" s="461" t="str">
        <f>VLOOKUP($G27,УЧАСТНИКИ!$A$5:$K$1141,4,FALSE)</f>
        <v>40-44</v>
      </c>
      <c r="D27" s="605"/>
      <c r="E27" s="620"/>
      <c r="F27" s="621"/>
      <c r="G27" s="616" t="s">
        <v>642</v>
      </c>
      <c r="H27" s="363"/>
      <c r="I27" s="2"/>
    </row>
    <row r="28" spans="1:9" ht="19.95" customHeight="1" x14ac:dyDescent="0.25">
      <c r="A28" s="599" t="s">
        <v>23</v>
      </c>
      <c r="B28" s="458" t="str">
        <f>VLOOKUP($G28,УЧАСТНИКИ!$A$5:$K$1141,3,FALSE)</f>
        <v>Казакевич Вера Юрьевна</v>
      </c>
      <c r="C28" s="459" t="str">
        <f>VLOOKUP($G28,УЧАСТНИКИ!$A$5:$K$1141,4,FALSE)</f>
        <v>55-59</v>
      </c>
      <c r="D28" s="600" t="str">
        <f>VLOOKUP($G28,УЧАСТНИКИ!$A$5:$K$1141,5,FALSE)</f>
        <v>Иланский район</v>
      </c>
      <c r="E28" s="617" t="s">
        <v>733</v>
      </c>
      <c r="F28" s="618" t="s">
        <v>543</v>
      </c>
      <c r="G28" s="616" t="s">
        <v>330</v>
      </c>
      <c r="H28" s="362"/>
    </row>
    <row r="29" spans="1:9" ht="19.95" customHeight="1" x14ac:dyDescent="0.25">
      <c r="A29" s="602"/>
      <c r="B29" s="373" t="str">
        <f>VLOOKUP($G29,УЧАСТНИКИ!$A$5:$K$1141,3,FALSE)</f>
        <v>Никитченко Ольга Викторовна</v>
      </c>
      <c r="C29" s="374" t="str">
        <f>VLOOKUP($G29,УЧАСТНИКИ!$A$5:$K$1141,4,FALSE)</f>
        <v>35-39</v>
      </c>
      <c r="D29" s="575"/>
      <c r="E29" s="576"/>
      <c r="F29" s="619"/>
      <c r="G29" s="616" t="s">
        <v>323</v>
      </c>
      <c r="H29" s="362"/>
    </row>
    <row r="30" spans="1:9" ht="19.95" customHeight="1" x14ac:dyDescent="0.25">
      <c r="A30" s="602"/>
      <c r="B30" s="364" t="str">
        <f>VLOOKUP($G30,УЧАСТНИКИ!$A$5:$K$1141,3,FALSE)</f>
        <v>Елимов Павел Карпович</v>
      </c>
      <c r="C30" s="376" t="str">
        <f>VLOOKUP($G30,УЧАСТНИКИ!$A$5:$K$1141,4,FALSE)</f>
        <v>60-64</v>
      </c>
      <c r="D30" s="575"/>
      <c r="E30" s="576"/>
      <c r="F30" s="619"/>
      <c r="G30" s="616" t="s">
        <v>585</v>
      </c>
      <c r="H30" s="363"/>
    </row>
    <row r="31" spans="1:9" ht="19.95" customHeight="1" thickBot="1" x14ac:dyDescent="0.3">
      <c r="A31" s="604"/>
      <c r="B31" s="460" t="str">
        <f>VLOOKUP($G31,УЧАСТНИКИ!$A$5:$K$1141,3,FALSE)</f>
        <v>Шмыгин Евгений Александрович</v>
      </c>
      <c r="C31" s="461" t="str">
        <f>VLOOKUP($G31,УЧАСТНИКИ!$A$5:$K$1141,4,FALSE)</f>
        <v>40-44</v>
      </c>
      <c r="D31" s="605"/>
      <c r="E31" s="620"/>
      <c r="F31" s="621"/>
      <c r="G31" s="616" t="s">
        <v>578</v>
      </c>
      <c r="H31" s="363"/>
      <c r="I31" s="2"/>
    </row>
    <row r="32" spans="1:9" ht="19.95" customHeight="1" x14ac:dyDescent="0.25">
      <c r="A32" s="599" t="s">
        <v>24</v>
      </c>
      <c r="B32" s="458" t="str">
        <f>VLOOKUP($G32,УЧАСТНИКИ!$A$5:$K$1141,3,FALSE)</f>
        <v>Некипелова Марина Петровна</v>
      </c>
      <c r="C32" s="459" t="str">
        <f>VLOOKUP($G32,УЧАСТНИКИ!$A$5:$K$1141,4,FALSE)</f>
        <v>60 и ст</v>
      </c>
      <c r="D32" s="600" t="str">
        <f>VLOOKUP($G32,УЧАСТНИКИ!$A$5:$K$1141,5,FALSE)</f>
        <v>Шушенский район</v>
      </c>
      <c r="E32" s="617" t="s">
        <v>734</v>
      </c>
      <c r="F32" s="618" t="s">
        <v>409</v>
      </c>
      <c r="G32" s="616" t="s">
        <v>150</v>
      </c>
      <c r="H32" s="362"/>
    </row>
    <row r="33" spans="1:9" ht="19.95" customHeight="1" x14ac:dyDescent="0.25">
      <c r="A33" s="602"/>
      <c r="B33" s="373" t="str">
        <f>VLOOKUP($G33,УЧАСТНИКИ!$A$5:$K$1141,3,FALSE)</f>
        <v>Сысоева Марина Анатольевна</v>
      </c>
      <c r="C33" s="374" t="str">
        <f>VLOOKUP($G33,УЧАСТНИКИ!$A$5:$K$1141,4,FALSE)</f>
        <v>35-39</v>
      </c>
      <c r="D33" s="575"/>
      <c r="E33" s="576"/>
      <c r="F33" s="619"/>
      <c r="G33" s="616" t="s">
        <v>355</v>
      </c>
      <c r="H33" s="362"/>
    </row>
    <row r="34" spans="1:9" ht="19.95" customHeight="1" x14ac:dyDescent="0.25">
      <c r="A34" s="602"/>
      <c r="B34" s="364" t="str">
        <f>VLOOKUP($G34,УЧАСТНИКИ!$A$5:$K$1141,3,FALSE)</f>
        <v>Турусин Сергей Николаевич</v>
      </c>
      <c r="C34" s="376" t="str">
        <f>VLOOKUP($G34,УЧАСТНИКИ!$A$5:$K$1141,4,FALSE)</f>
        <v>60-64</v>
      </c>
      <c r="D34" s="575"/>
      <c r="E34" s="576"/>
      <c r="F34" s="619"/>
      <c r="G34" s="616" t="s">
        <v>616</v>
      </c>
      <c r="H34" s="363"/>
    </row>
    <row r="35" spans="1:9" ht="19.95" customHeight="1" thickBot="1" x14ac:dyDescent="0.3">
      <c r="A35" s="604"/>
      <c r="B35" s="460" t="str">
        <f>VLOOKUP($G35,УЧАСТНИКИ!$A$5:$K$1141,3,FALSE)</f>
        <v>Андреев Игорь</v>
      </c>
      <c r="C35" s="461" t="str">
        <f>VLOOKUP($G35,УЧАСТНИКИ!$A$5:$K$1141,4,FALSE)</f>
        <v>40-44</v>
      </c>
      <c r="D35" s="605"/>
      <c r="E35" s="620"/>
      <c r="F35" s="621"/>
      <c r="G35" s="616" t="s">
        <v>724</v>
      </c>
      <c r="H35" s="363"/>
      <c r="I35" s="2"/>
    </row>
    <row r="36" spans="1:9" ht="19.95" customHeight="1" x14ac:dyDescent="0.25">
      <c r="A36" s="599" t="s">
        <v>25</v>
      </c>
      <c r="B36" s="458" t="str">
        <f>VLOOKUP($G36,УЧАСТНИКИ!$A$5:$K$1141,3,FALSE)</f>
        <v>Паклина Наталья Владимировна</v>
      </c>
      <c r="C36" s="459" t="str">
        <f>VLOOKUP($G36,УЧАСТНИКИ!$A$5:$K$1141,4,FALSE)</f>
        <v>55-59</v>
      </c>
      <c r="D36" s="600" t="str">
        <f>VLOOKUP($G36,УЧАСТНИКИ!$A$5:$K$1141,5,FALSE)</f>
        <v>Енисейский район</v>
      </c>
      <c r="E36" s="617" t="s">
        <v>735</v>
      </c>
      <c r="F36" s="618" t="s">
        <v>358</v>
      </c>
      <c r="G36" s="616" t="s">
        <v>370</v>
      </c>
      <c r="H36" s="362"/>
    </row>
    <row r="37" spans="1:9" ht="19.95" customHeight="1" x14ac:dyDescent="0.25">
      <c r="A37" s="602"/>
      <c r="B37" s="373" t="str">
        <f>VLOOKUP($G37,УЧАСТНИКИ!$A$5:$K$1141,3,FALSE)</f>
        <v>Зырянова Анна Ивановна</v>
      </c>
      <c r="C37" s="374" t="str">
        <f>VLOOKUP($G37,УЧАСТНИКИ!$A$5:$K$1141,4,FALSE)</f>
        <v>35-39</v>
      </c>
      <c r="D37" s="575"/>
      <c r="E37" s="576"/>
      <c r="F37" s="619"/>
      <c r="G37" s="616" t="s">
        <v>368</v>
      </c>
      <c r="H37" s="362"/>
    </row>
    <row r="38" spans="1:9" ht="19.95" customHeight="1" x14ac:dyDescent="0.25">
      <c r="A38" s="602"/>
      <c r="B38" s="364" t="str">
        <f>VLOOKUP($G38,УЧАСТНИКИ!$A$5:$K$1141,3,FALSE)</f>
        <v>Аркадьев Александр Анатольевич</v>
      </c>
      <c r="C38" s="376" t="str">
        <f>VLOOKUP($G38,УЧАСТНИКИ!$A$5:$K$1141,4,FALSE)</f>
        <v>60-64</v>
      </c>
      <c r="D38" s="575"/>
      <c r="E38" s="576"/>
      <c r="F38" s="619"/>
      <c r="G38" s="616" t="s">
        <v>623</v>
      </c>
      <c r="H38" s="363"/>
    </row>
    <row r="39" spans="1:9" ht="19.95" customHeight="1" thickBot="1" x14ac:dyDescent="0.3">
      <c r="A39" s="604"/>
      <c r="B39" s="460" t="str">
        <f>VLOOKUP($G39,УЧАСТНИКИ!$A$5:$K$1141,3,FALSE)</f>
        <v>Щукин Владимир Александрович</v>
      </c>
      <c r="C39" s="461" t="str">
        <f>VLOOKUP($G39,УЧАСТНИКИ!$A$5:$K$1141,4,FALSE)</f>
        <v>40-44</v>
      </c>
      <c r="D39" s="605"/>
      <c r="E39" s="620"/>
      <c r="F39" s="621"/>
      <c r="G39" s="616" t="s">
        <v>627</v>
      </c>
      <c r="H39" s="363"/>
      <c r="I39" s="2"/>
    </row>
    <row r="40" spans="1:9" ht="19.95" customHeight="1" x14ac:dyDescent="0.25">
      <c r="A40" s="599" t="s">
        <v>57</v>
      </c>
      <c r="B40" s="458" t="str">
        <f>VLOOKUP($G40,УЧАСТНИКИ!$A$5:$K$1141,3,FALSE)</f>
        <v>Казьмина Ирина Викторовна</v>
      </c>
      <c r="C40" s="459" t="str">
        <f>VLOOKUP($G40,УЧАСТНИКИ!$A$5:$K$1141,4,FALSE)</f>
        <v>55-59</v>
      </c>
      <c r="D40" s="600" t="str">
        <f>VLOOKUP($G40,УЧАСТНИКИ!$A$5:$K$1141,5,FALSE)</f>
        <v>Богучанский район</v>
      </c>
      <c r="E40" s="617" t="s">
        <v>736</v>
      </c>
      <c r="F40" s="618" t="s">
        <v>433</v>
      </c>
      <c r="G40" s="616" t="s">
        <v>390</v>
      </c>
      <c r="H40" s="362"/>
    </row>
    <row r="41" spans="1:9" ht="19.95" customHeight="1" x14ac:dyDescent="0.25">
      <c r="A41" s="602"/>
      <c r="B41" s="373" t="str">
        <f>VLOOKUP($G41,УЧАСТНИКИ!$A$5:$K$1141,3,FALSE)</f>
        <v>Тарасова Наталья Дмитриевна</v>
      </c>
      <c r="C41" s="374" t="str">
        <f>VLOOKUP($G41,УЧАСТНИКИ!$A$5:$K$1141,4,FALSE)</f>
        <v>35-39</v>
      </c>
      <c r="D41" s="575"/>
      <c r="E41" s="576"/>
      <c r="F41" s="619"/>
      <c r="G41" s="616" t="s">
        <v>396</v>
      </c>
      <c r="H41" s="362"/>
    </row>
    <row r="42" spans="1:9" ht="19.95" customHeight="1" x14ac:dyDescent="0.25">
      <c r="A42" s="602"/>
      <c r="B42" s="364" t="str">
        <f>VLOOKUP($G42,УЧАСТНИКИ!$A$5:$K$1141,3,FALSE)</f>
        <v>Валков Андрей Владимирович</v>
      </c>
      <c r="C42" s="376" t="str">
        <f>VLOOKUP($G42,УЧАСТНИКИ!$A$5:$K$1141,4,FALSE)</f>
        <v>55-59</v>
      </c>
      <c r="D42" s="575"/>
      <c r="E42" s="576"/>
      <c r="F42" s="619"/>
      <c r="G42" s="616" t="s">
        <v>712</v>
      </c>
      <c r="H42" s="363"/>
    </row>
    <row r="43" spans="1:9" ht="19.95" customHeight="1" thickBot="1" x14ac:dyDescent="0.3">
      <c r="A43" s="604"/>
      <c r="B43" s="460" t="str">
        <f>VLOOKUP($G43,УЧАСТНИКИ!$A$5:$K$1141,3,FALSE)</f>
        <v>Васильев Вячеслав Викторович</v>
      </c>
      <c r="C43" s="461" t="str">
        <f>VLOOKUP($G43,УЧАСТНИКИ!$A$5:$K$1141,4,FALSE)</f>
        <v>40-44</v>
      </c>
      <c r="D43" s="605"/>
      <c r="E43" s="620"/>
      <c r="F43" s="621"/>
      <c r="G43" s="616" t="s">
        <v>710</v>
      </c>
      <c r="H43" s="363"/>
      <c r="I43" s="2"/>
    </row>
    <row r="44" spans="1:9" ht="19.95" customHeight="1" x14ac:dyDescent="0.25">
      <c r="A44" s="599" t="s">
        <v>57</v>
      </c>
      <c r="B44" s="458" t="str">
        <f>VLOOKUP($G44,УЧАСТНИКИ!$A$5:$K$1141,3,FALSE)</f>
        <v>Шафикова Ольга Анатольевна</v>
      </c>
      <c r="C44" s="459" t="str">
        <f>VLOOKUP($G44,УЧАСТНИКИ!$A$5:$K$1141,4,FALSE)</f>
        <v>55-59</v>
      </c>
      <c r="D44" s="600" t="str">
        <f>VLOOKUP($G44,УЧАСТНИКИ!$A$5:$K$1141,5,FALSE)</f>
        <v>Кежемский район</v>
      </c>
      <c r="E44" s="617" t="s">
        <v>736</v>
      </c>
      <c r="F44" s="618" t="s">
        <v>433</v>
      </c>
      <c r="G44" s="616" t="s">
        <v>441</v>
      </c>
      <c r="H44" s="362"/>
    </row>
    <row r="45" spans="1:9" ht="19.95" customHeight="1" x14ac:dyDescent="0.25">
      <c r="A45" s="602"/>
      <c r="B45" s="373" t="str">
        <f>VLOOKUP($G45,УЧАСТНИКИ!$A$5:$K$1141,3,FALSE)</f>
        <v>Шкедова Любовь Петровна</v>
      </c>
      <c r="C45" s="374" t="str">
        <f>VLOOKUP($G45,УЧАСТНИКИ!$A$5:$K$1141,4,FALSE)</f>
        <v>40-44</v>
      </c>
      <c r="D45" s="575"/>
      <c r="E45" s="576"/>
      <c r="F45" s="619"/>
      <c r="G45" s="616" t="s">
        <v>444</v>
      </c>
      <c r="H45" s="362"/>
    </row>
    <row r="46" spans="1:9" ht="19.95" customHeight="1" x14ac:dyDescent="0.25">
      <c r="A46" s="602"/>
      <c r="B46" s="364" t="str">
        <f>VLOOKUP($G46,УЧАСТНИКИ!$A$5:$K$1141,3,FALSE)</f>
        <v>Радыгин Николай Васильевич</v>
      </c>
      <c r="C46" s="376" t="str">
        <f>VLOOKUP($G46,УЧАСТНИКИ!$A$5:$K$1141,4,FALSE)</f>
        <v>60-64</v>
      </c>
      <c r="D46" s="575"/>
      <c r="E46" s="576"/>
      <c r="F46" s="619"/>
      <c r="G46" s="616" t="s">
        <v>696</v>
      </c>
      <c r="H46" s="363"/>
    </row>
    <row r="47" spans="1:9" ht="19.95" customHeight="1" thickBot="1" x14ac:dyDescent="0.3">
      <c r="A47" s="604"/>
      <c r="B47" s="460" t="str">
        <f>VLOOKUP($G47,УЧАСТНИКИ!$A$5:$K$1141,3,FALSE)</f>
        <v>Шевцов Константин Владимирович</v>
      </c>
      <c r="C47" s="461" t="str">
        <f>VLOOKUP($G47,УЧАСТНИКИ!$A$5:$K$1141,4,FALSE)</f>
        <v>45-49</v>
      </c>
      <c r="D47" s="605"/>
      <c r="E47" s="620"/>
      <c r="F47" s="621"/>
      <c r="G47" s="616" t="s">
        <v>692</v>
      </c>
      <c r="H47" s="363"/>
      <c r="I47" s="2"/>
    </row>
    <row r="48" spans="1:9" ht="19.95" customHeight="1" x14ac:dyDescent="0.25">
      <c r="A48" s="599" t="s">
        <v>62</v>
      </c>
      <c r="B48" s="458" t="str">
        <f>VLOOKUP($G48,УЧАСТНИКИ!$A$5:$K$1141,3,FALSE)</f>
        <v>Лябзина Татьяна Георгиевна</v>
      </c>
      <c r="C48" s="459" t="str">
        <f>VLOOKUP($G48,УЧАСТНИКИ!$A$5:$K$1141,4,FALSE)</f>
        <v>50-54</v>
      </c>
      <c r="D48" s="600" t="str">
        <f>VLOOKUP($G48,УЧАСТНИКИ!$A$5:$K$1141,5,FALSE)</f>
        <v>Балахтинский район</v>
      </c>
      <c r="E48" s="617" t="s">
        <v>737</v>
      </c>
      <c r="F48" s="618" t="s">
        <v>355</v>
      </c>
      <c r="G48" s="616" t="s">
        <v>115</v>
      </c>
      <c r="H48" s="362"/>
    </row>
    <row r="49" spans="1:9" ht="19.95" customHeight="1" x14ac:dyDescent="0.25">
      <c r="A49" s="602"/>
      <c r="B49" s="373" t="str">
        <f>VLOOKUP($G49,УЧАСТНИКИ!$A$5:$K$1141,3,FALSE)</f>
        <v>Греб Анастасия Николаевна</v>
      </c>
      <c r="C49" s="374" t="str">
        <f>VLOOKUP($G49,УЧАСТНИКИ!$A$5:$K$1141,4,FALSE)</f>
        <v>40-44</v>
      </c>
      <c r="D49" s="575"/>
      <c r="E49" s="576"/>
      <c r="F49" s="619"/>
      <c r="G49" s="616" t="s">
        <v>428</v>
      </c>
      <c r="H49" s="362"/>
    </row>
    <row r="50" spans="1:9" ht="19.95" customHeight="1" x14ac:dyDescent="0.25">
      <c r="A50" s="602"/>
      <c r="B50" s="364" t="str">
        <f>VLOOKUP($G50,УЧАСТНИКИ!$A$5:$K$1141,3,FALSE)</f>
        <v>Бем Анатолий Николаевич</v>
      </c>
      <c r="C50" s="376" t="str">
        <f>VLOOKUP($G50,УЧАСТНИКИ!$A$5:$K$1141,4,FALSE)</f>
        <v>60-64</v>
      </c>
      <c r="D50" s="575"/>
      <c r="E50" s="576"/>
      <c r="F50" s="619"/>
      <c r="G50" s="616" t="s">
        <v>141</v>
      </c>
      <c r="H50" s="363"/>
    </row>
    <row r="51" spans="1:9" ht="19.95" customHeight="1" thickBot="1" x14ac:dyDescent="0.3">
      <c r="A51" s="604"/>
      <c r="B51" s="460" t="str">
        <f>VLOOKUP($G51,УЧАСТНИКИ!$A$5:$K$1141,3,FALSE)</f>
        <v>Вятковский Дмитрий Андреевич</v>
      </c>
      <c r="C51" s="461" t="str">
        <f>VLOOKUP($G51,УЧАСТНИКИ!$A$5:$K$1141,4,FALSE)</f>
        <v>40-44</v>
      </c>
      <c r="D51" s="605"/>
      <c r="E51" s="620"/>
      <c r="F51" s="621"/>
      <c r="G51" s="616" t="s">
        <v>678</v>
      </c>
      <c r="H51" s="363"/>
      <c r="I51" s="2"/>
    </row>
    <row r="52" spans="1:9" ht="19.95" customHeight="1" x14ac:dyDescent="0.25">
      <c r="A52" s="599"/>
      <c r="B52" s="458" t="str">
        <f>VLOOKUP($G52,УЧАСТНИКИ!$A$5:$K$1141,3,FALSE)</f>
        <v>Силкина Мария Григорьевна</v>
      </c>
      <c r="C52" s="459" t="str">
        <f>VLOOKUP($G52,УЧАСТНИКИ!$A$5:$K$1141,4,FALSE)</f>
        <v>50-54</v>
      </c>
      <c r="D52" s="600" t="str">
        <f>VLOOKUP($G52,УЧАСТНИКИ!$A$5:$K$1141,5,FALSE)</f>
        <v>Канский район</v>
      </c>
      <c r="E52" s="617" t="s">
        <v>738</v>
      </c>
      <c r="F52" s="618"/>
      <c r="G52" s="616" t="s">
        <v>352</v>
      </c>
      <c r="H52" s="362"/>
    </row>
    <row r="53" spans="1:9" ht="19.95" customHeight="1" x14ac:dyDescent="0.25">
      <c r="A53" s="602"/>
      <c r="B53" s="373" t="str">
        <f>VLOOKUP($G53,УЧАСТНИКИ!$A$5:$K$1141,3,FALSE)</f>
        <v>Стрельченко Ирина Владимировна</v>
      </c>
      <c r="C53" s="374" t="str">
        <f>VLOOKUP($G53,УЧАСТНИКИ!$A$5:$K$1141,4,FALSE)</f>
        <v>35-39</v>
      </c>
      <c r="D53" s="575"/>
      <c r="E53" s="576"/>
      <c r="F53" s="619"/>
      <c r="G53" s="616" t="s">
        <v>348</v>
      </c>
      <c r="H53" s="362"/>
    </row>
    <row r="54" spans="1:9" ht="19.95" customHeight="1" x14ac:dyDescent="0.25">
      <c r="A54" s="602"/>
      <c r="B54" s="364" t="str">
        <f>VLOOKUP($G54,УЧАСТНИКИ!$A$5:$K$1141,3,FALSE)</f>
        <v>Зуев Вадим Владимирович</v>
      </c>
      <c r="C54" s="376" t="str">
        <f>VLOOKUP($G54,УЧАСТНИКИ!$A$5:$K$1141,4,FALSE)</f>
        <v>55-59</v>
      </c>
      <c r="D54" s="575"/>
      <c r="E54" s="576"/>
      <c r="F54" s="619"/>
      <c r="G54" s="616" t="s">
        <v>604</v>
      </c>
      <c r="H54" s="363"/>
    </row>
    <row r="55" spans="1:9" ht="19.95" customHeight="1" thickBot="1" x14ac:dyDescent="0.3">
      <c r="A55" s="604"/>
      <c r="B55" s="460" t="str">
        <f>VLOOKUP($G55,УЧАСТНИКИ!$A$5:$K$1141,3,FALSE)</f>
        <v>Владимиров Александр Сергеевич</v>
      </c>
      <c r="C55" s="461" t="str">
        <f>VLOOKUP($G55,УЧАСТНИКИ!$A$5:$K$1141,4,FALSE)</f>
        <v>45-49</v>
      </c>
      <c r="D55" s="605"/>
      <c r="E55" s="620"/>
      <c r="F55" s="621"/>
      <c r="G55" s="616" t="s">
        <v>608</v>
      </c>
      <c r="H55" s="363"/>
      <c r="I55" s="2"/>
    </row>
    <row r="56" spans="1:9" ht="19.95" customHeight="1" x14ac:dyDescent="0.25">
      <c r="A56" s="599"/>
      <c r="B56" s="458" t="str">
        <f>VLOOKUP($G56,УЧАСТНИКИ!$A$5:$K$1141,3,FALSE)</f>
        <v>Медведева Людмила Анатольевна</v>
      </c>
      <c r="C56" s="459" t="str">
        <f>VLOOKUP($G56,УЧАСТНИКИ!$A$5:$K$1141,4,FALSE)</f>
        <v>50-54</v>
      </c>
      <c r="D56" s="600" t="str">
        <f>VLOOKUP($G56,УЧАСТНИКИ!$A$5:$K$1141,5,FALSE)</f>
        <v>Ермаковский район</v>
      </c>
      <c r="E56" s="617" t="s">
        <v>739</v>
      </c>
      <c r="F56" s="618"/>
      <c r="G56" s="616" t="s">
        <v>415</v>
      </c>
      <c r="H56" s="362"/>
    </row>
    <row r="57" spans="1:9" ht="19.95" customHeight="1" x14ac:dyDescent="0.25">
      <c r="A57" s="602"/>
      <c r="B57" s="373" t="str">
        <f>VLOOKUP($G57,УЧАСТНИКИ!$A$5:$K$1141,3,FALSE)</f>
        <v>Шипилина Ольга Евгеньевна</v>
      </c>
      <c r="C57" s="374" t="str">
        <f>VLOOKUP($G57,УЧАСТНИКИ!$A$5:$K$1141,4,FALSE)</f>
        <v>35-39</v>
      </c>
      <c r="D57" s="575"/>
      <c r="E57" s="576"/>
      <c r="F57" s="619"/>
      <c r="G57" s="616" t="s">
        <v>409</v>
      </c>
      <c r="H57" s="362"/>
    </row>
    <row r="58" spans="1:9" ht="19.95" customHeight="1" x14ac:dyDescent="0.25">
      <c r="A58" s="602"/>
      <c r="B58" s="364" t="str">
        <f>VLOOKUP($G58,УЧАСТНИКИ!$A$5:$K$1141,3,FALSE)</f>
        <v>Кислицин Андрей Александрович</v>
      </c>
      <c r="C58" s="376" t="str">
        <f>VLOOKUP($G58,УЧАСТНИКИ!$A$5:$K$1141,4,FALSE)</f>
        <v>50-54</v>
      </c>
      <c r="D58" s="575"/>
      <c r="E58" s="576"/>
      <c r="F58" s="619"/>
      <c r="G58" s="616" t="s">
        <v>665</v>
      </c>
      <c r="H58" s="363"/>
    </row>
    <row r="59" spans="1:9" ht="19.95" customHeight="1" thickBot="1" x14ac:dyDescent="0.3">
      <c r="A59" s="604"/>
      <c r="B59" s="460" t="str">
        <f>VLOOKUP($G59,УЧАСТНИКИ!$A$5:$K$1141,3,FALSE)</f>
        <v>Форсель Владимир Иванович</v>
      </c>
      <c r="C59" s="461" t="str">
        <f>VLOOKUP($G59,УЧАСТНИКИ!$A$5:$K$1141,4,FALSE)</f>
        <v>60-64</v>
      </c>
      <c r="D59" s="605"/>
      <c r="E59" s="620"/>
      <c r="F59" s="621"/>
      <c r="G59" s="616" t="s">
        <v>64</v>
      </c>
      <c r="H59" s="363"/>
      <c r="I59" s="2"/>
    </row>
    <row r="60" spans="1:9" x14ac:dyDescent="0.25">
      <c r="A60" s="365"/>
      <c r="B60" s="365"/>
      <c r="C60" s="365"/>
      <c r="D60" s="365"/>
      <c r="E60" s="463"/>
      <c r="F60" s="365"/>
      <c r="G60" s="463"/>
      <c r="H60" s="365"/>
    </row>
    <row r="61" spans="1:9" ht="15" x14ac:dyDescent="0.25">
      <c r="A61" s="403"/>
      <c r="B61" s="577" t="s">
        <v>93</v>
      </c>
      <c r="C61" s="577"/>
      <c r="D61" s="577" t="s">
        <v>211</v>
      </c>
      <c r="E61" s="12"/>
      <c r="F61" s="577"/>
      <c r="G61" s="577"/>
      <c r="H61" s="577"/>
    </row>
    <row r="62" spans="1:9" ht="15" x14ac:dyDescent="0.25">
      <c r="A62" s="403"/>
      <c r="B62" s="588" t="s">
        <v>191</v>
      </c>
      <c r="C62" s="588"/>
      <c r="D62" s="587" t="s">
        <v>159</v>
      </c>
      <c r="E62" s="12"/>
      <c r="F62" s="587"/>
      <c r="G62" s="587"/>
      <c r="H62" s="587"/>
    </row>
    <row r="63" spans="1:9" ht="15" x14ac:dyDescent="0.25">
      <c r="A63" s="403"/>
      <c r="B63" s="403"/>
      <c r="C63" s="365"/>
      <c r="D63" s="365"/>
      <c r="E63" s="463"/>
      <c r="F63" s="365"/>
      <c r="G63" s="463"/>
      <c r="H63" s="365"/>
    </row>
    <row r="64" spans="1:9" ht="15" x14ac:dyDescent="0.25">
      <c r="B64" s="577" t="s">
        <v>162</v>
      </c>
      <c r="C64" s="577"/>
      <c r="D64" s="587" t="s">
        <v>163</v>
      </c>
      <c r="E64" s="587"/>
      <c r="F64" s="587"/>
      <c r="G64" s="587"/>
      <c r="H64" s="365"/>
    </row>
    <row r="65" spans="1:8" ht="15" x14ac:dyDescent="0.25">
      <c r="B65" s="577" t="s">
        <v>184</v>
      </c>
      <c r="C65" s="577"/>
      <c r="D65" s="587" t="s">
        <v>159</v>
      </c>
      <c r="E65" s="587"/>
      <c r="F65" s="587"/>
      <c r="G65" s="587"/>
      <c r="H65" s="365"/>
    </row>
    <row r="66" spans="1:8" x14ac:dyDescent="0.25">
      <c r="A66" s="365"/>
      <c r="B66" s="365"/>
      <c r="C66" s="365"/>
      <c r="D66" s="365"/>
      <c r="E66" s="463"/>
      <c r="F66" s="365"/>
      <c r="G66" s="463"/>
      <c r="H66" s="365"/>
    </row>
    <row r="67" spans="1:8" x14ac:dyDescent="0.25">
      <c r="A67" s="365"/>
      <c r="B67" s="365"/>
      <c r="C67" s="365"/>
      <c r="D67" s="365"/>
      <c r="E67" s="463"/>
      <c r="F67" s="365"/>
      <c r="G67" s="463"/>
      <c r="H67" s="365"/>
    </row>
    <row r="68" spans="1:8" x14ac:dyDescent="0.25">
      <c r="A68" s="365"/>
      <c r="B68" s="365"/>
      <c r="C68" s="365"/>
      <c r="D68" s="365"/>
      <c r="E68" s="463"/>
      <c r="F68" s="365"/>
      <c r="G68" s="463"/>
      <c r="H68" s="365"/>
    </row>
    <row r="69" spans="1:8" x14ac:dyDescent="0.25">
      <c r="A69" s="16"/>
      <c r="B69" s="16"/>
      <c r="C69" s="16"/>
      <c r="D69" s="16"/>
      <c r="E69" s="432"/>
      <c r="F69" s="16"/>
      <c r="G69" s="432"/>
      <c r="H69" s="16"/>
    </row>
    <row r="70" spans="1:8" x14ac:dyDescent="0.25">
      <c r="A70" s="16"/>
      <c r="B70" s="16"/>
      <c r="C70" s="16"/>
      <c r="D70" s="16"/>
      <c r="E70" s="432"/>
      <c r="F70" s="16"/>
      <c r="G70" s="432"/>
      <c r="H70" s="16"/>
    </row>
    <row r="71" spans="1:8" x14ac:dyDescent="0.25">
      <c r="A71" s="16"/>
      <c r="B71" s="16"/>
      <c r="C71" s="16"/>
      <c r="D71" s="16"/>
      <c r="E71" s="432"/>
      <c r="F71" s="16"/>
      <c r="G71" s="432"/>
      <c r="H71" s="16"/>
    </row>
    <row r="72" spans="1:8" x14ac:dyDescent="0.25">
      <c r="A72" s="16"/>
      <c r="B72" s="16"/>
      <c r="C72" s="16"/>
      <c r="D72" s="16"/>
      <c r="E72" s="432"/>
      <c r="F72" s="16"/>
      <c r="G72" s="432"/>
      <c r="H72" s="16"/>
    </row>
    <row r="73" spans="1:8" x14ac:dyDescent="0.25">
      <c r="A73" s="16"/>
      <c r="B73" s="16"/>
      <c r="C73" s="16"/>
      <c r="D73" s="16"/>
      <c r="E73" s="432"/>
      <c r="F73" s="16"/>
      <c r="G73" s="432"/>
      <c r="H73" s="16"/>
    </row>
    <row r="74" spans="1:8" x14ac:dyDescent="0.25">
      <c r="A74" s="16"/>
      <c r="B74" s="16"/>
      <c r="C74" s="16"/>
      <c r="D74" s="16"/>
      <c r="E74" s="432"/>
      <c r="F74" s="16"/>
      <c r="G74" s="432"/>
      <c r="H74" s="16"/>
    </row>
    <row r="75" spans="1:8" x14ac:dyDescent="0.25">
      <c r="A75" s="16"/>
      <c r="B75" s="16"/>
      <c r="C75" s="16"/>
      <c r="D75" s="16"/>
      <c r="E75" s="432"/>
      <c r="F75" s="16"/>
      <c r="G75" s="432"/>
      <c r="H75" s="16"/>
    </row>
    <row r="76" spans="1:8" x14ac:dyDescent="0.25">
      <c r="A76" s="16"/>
      <c r="B76" s="16"/>
      <c r="C76" s="16"/>
      <c r="D76" s="16"/>
      <c r="E76" s="432"/>
      <c r="F76" s="16"/>
      <c r="G76" s="432"/>
      <c r="H76" s="16"/>
    </row>
    <row r="77" spans="1:8" x14ac:dyDescent="0.25">
      <c r="A77" s="16"/>
      <c r="B77" s="16"/>
      <c r="C77" s="16"/>
      <c r="D77" s="16"/>
      <c r="E77" s="432"/>
      <c r="F77" s="16"/>
      <c r="G77" s="432"/>
      <c r="H77" s="16"/>
    </row>
    <row r="78" spans="1:8" x14ac:dyDescent="0.25">
      <c r="A78" s="16"/>
      <c r="B78" s="16"/>
      <c r="C78" s="16"/>
      <c r="D78" s="16"/>
      <c r="E78" s="432"/>
      <c r="F78" s="16"/>
      <c r="G78" s="432"/>
      <c r="H78" s="16"/>
    </row>
    <row r="79" spans="1:8" x14ac:dyDescent="0.25">
      <c r="A79" s="16"/>
      <c r="B79" s="16"/>
      <c r="C79" s="16"/>
      <c r="D79" s="16"/>
      <c r="E79" s="432"/>
      <c r="F79" s="16"/>
      <c r="G79" s="432"/>
      <c r="H79" s="16"/>
    </row>
    <row r="80" spans="1:8" x14ac:dyDescent="0.25">
      <c r="A80" s="16"/>
      <c r="B80" s="16"/>
      <c r="C80" s="16"/>
      <c r="D80" s="16"/>
      <c r="E80" s="432"/>
      <c r="F80" s="16"/>
      <c r="G80" s="432"/>
      <c r="H80" s="16"/>
    </row>
    <row r="81" spans="1:8" x14ac:dyDescent="0.25">
      <c r="A81" s="16"/>
      <c r="B81" s="16"/>
      <c r="C81" s="16"/>
      <c r="D81" s="16"/>
      <c r="E81" s="432"/>
      <c r="F81" s="16"/>
      <c r="G81" s="432"/>
      <c r="H81" s="16"/>
    </row>
    <row r="82" spans="1:8" x14ac:dyDescent="0.25">
      <c r="A82" s="16"/>
      <c r="B82" s="16"/>
      <c r="C82" s="16"/>
      <c r="D82" s="16"/>
      <c r="E82" s="432"/>
      <c r="F82" s="16"/>
      <c r="G82" s="432"/>
      <c r="H82" s="16"/>
    </row>
    <row r="83" spans="1:8" x14ac:dyDescent="0.25">
      <c r="A83" s="16"/>
      <c r="B83" s="16"/>
      <c r="C83" s="16"/>
      <c r="D83" s="16"/>
      <c r="E83" s="432"/>
      <c r="F83" s="16"/>
      <c r="G83" s="432"/>
      <c r="H83" s="16"/>
    </row>
  </sheetData>
  <mergeCells count="57">
    <mergeCell ref="A6:F6"/>
    <mergeCell ref="A7:F7"/>
    <mergeCell ref="D8:F8"/>
    <mergeCell ref="A1:F1"/>
    <mergeCell ref="A2:F2"/>
    <mergeCell ref="A3:F3"/>
    <mergeCell ref="A4:F4"/>
    <mergeCell ref="A5:F5"/>
    <mergeCell ref="F56:F59"/>
    <mergeCell ref="A44:A47"/>
    <mergeCell ref="D44:D47"/>
    <mergeCell ref="E44:E47"/>
    <mergeCell ref="F44:F47"/>
    <mergeCell ref="A48:A51"/>
    <mergeCell ref="D48:D51"/>
    <mergeCell ref="E48:E51"/>
    <mergeCell ref="F48:F51"/>
    <mergeCell ref="F28:F31"/>
    <mergeCell ref="F32:F35"/>
    <mergeCell ref="F36:F39"/>
    <mergeCell ref="F40:F43"/>
    <mergeCell ref="F52:F55"/>
    <mergeCell ref="F12:F15"/>
    <mergeCell ref="F16:F19"/>
    <mergeCell ref="F20:F23"/>
    <mergeCell ref="F24:F27"/>
    <mergeCell ref="A52:A55"/>
    <mergeCell ref="D52:D55"/>
    <mergeCell ref="E52:E55"/>
    <mergeCell ref="A56:A59"/>
    <mergeCell ref="D56:D59"/>
    <mergeCell ref="E56:E59"/>
    <mergeCell ref="A36:A39"/>
    <mergeCell ref="D36:D39"/>
    <mergeCell ref="E36:E39"/>
    <mergeCell ref="A40:A43"/>
    <mergeCell ref="D40:D43"/>
    <mergeCell ref="E40:E43"/>
    <mergeCell ref="A28:A31"/>
    <mergeCell ref="D28:D31"/>
    <mergeCell ref="E28:E31"/>
    <mergeCell ref="A32:A35"/>
    <mergeCell ref="D32:D35"/>
    <mergeCell ref="E32:E35"/>
    <mergeCell ref="A20:A23"/>
    <mergeCell ref="D20:D23"/>
    <mergeCell ref="E20:E23"/>
    <mergeCell ref="A24:A27"/>
    <mergeCell ref="D24:D27"/>
    <mergeCell ref="E24:E27"/>
    <mergeCell ref="A8:B8"/>
    <mergeCell ref="A12:A15"/>
    <mergeCell ref="D12:D15"/>
    <mergeCell ref="E12:E15"/>
    <mergeCell ref="A16:A19"/>
    <mergeCell ref="D16:D19"/>
    <mergeCell ref="E16:E19"/>
  </mergeCells>
  <printOptions horizontalCentered="1"/>
  <pageMargins left="0.25" right="0.25" top="0.75" bottom="0.75" header="0.3" footer="0.3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4"/>
  </sheetPr>
  <dimension ref="A1:M147"/>
  <sheetViews>
    <sheetView workbookViewId="0">
      <selection activeCell="G16" sqref="G16"/>
    </sheetView>
  </sheetViews>
  <sheetFormatPr defaultColWidth="9.109375" defaultRowHeight="13.2" x14ac:dyDescent="0.25"/>
  <cols>
    <col min="1" max="1" width="4" style="12" customWidth="1"/>
    <col min="2" max="2" width="27.6640625" style="12" customWidth="1"/>
    <col min="3" max="3" width="10.5546875" style="12" customWidth="1"/>
    <col min="4" max="4" width="34.44140625" style="12" customWidth="1"/>
    <col min="5" max="5" width="7.6640625" style="12" customWidth="1"/>
    <col min="6" max="6" width="6.88671875" style="12" customWidth="1"/>
    <col min="7" max="7" width="16" style="12" customWidth="1"/>
    <col min="8" max="8" width="13.1093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3" x14ac:dyDescent="0.25">
      <c r="A1" s="493" t="s">
        <v>152</v>
      </c>
      <c r="B1" s="493"/>
      <c r="C1" s="493"/>
      <c r="D1" s="493"/>
      <c r="E1" s="493"/>
      <c r="F1" s="493"/>
      <c r="G1" s="493"/>
      <c r="H1" s="493"/>
      <c r="I1" s="493"/>
      <c r="J1" s="101"/>
      <c r="K1" s="101"/>
      <c r="L1" s="101"/>
      <c r="M1" s="101"/>
    </row>
    <row r="2" spans="1:13" x14ac:dyDescent="0.25">
      <c r="A2" s="493" t="s">
        <v>153</v>
      </c>
      <c r="B2" s="493"/>
      <c r="C2" s="493"/>
      <c r="D2" s="493"/>
      <c r="E2" s="493"/>
      <c r="F2" s="493"/>
      <c r="G2" s="493"/>
      <c r="H2" s="493"/>
      <c r="I2" s="493"/>
      <c r="J2" s="134"/>
      <c r="K2" s="134"/>
      <c r="L2" s="134"/>
      <c r="M2" s="134"/>
    </row>
    <row r="3" spans="1:13" ht="13.8" x14ac:dyDescent="0.25">
      <c r="A3" s="494" t="s">
        <v>67</v>
      </c>
      <c r="B3" s="494"/>
      <c r="C3" s="494"/>
      <c r="D3" s="494"/>
      <c r="E3" s="494"/>
      <c r="F3" s="494"/>
      <c r="G3" s="494"/>
      <c r="H3" s="494"/>
      <c r="I3" s="494"/>
      <c r="J3" s="103"/>
      <c r="K3" s="101"/>
      <c r="L3" s="101"/>
      <c r="M3" s="101"/>
    </row>
    <row r="4" spans="1:13" ht="15" customHeight="1" x14ac:dyDescent="0.25">
      <c r="A4" s="497" t="s">
        <v>154</v>
      </c>
      <c r="B4" s="497"/>
      <c r="C4" s="497"/>
      <c r="D4" s="497"/>
      <c r="E4" s="497"/>
      <c r="F4" s="497"/>
      <c r="G4" s="497"/>
      <c r="H4" s="497"/>
      <c r="I4" s="497"/>
      <c r="J4" s="103"/>
      <c r="K4" s="101"/>
      <c r="L4" s="101"/>
      <c r="M4" s="101"/>
    </row>
    <row r="5" spans="1:13" ht="15" customHeight="1" x14ac:dyDescent="0.25">
      <c r="A5" s="498" t="s">
        <v>155</v>
      </c>
      <c r="B5" s="498"/>
      <c r="C5" s="498"/>
      <c r="D5" s="498"/>
      <c r="E5" s="498"/>
      <c r="F5" s="498"/>
      <c r="G5" s="498"/>
      <c r="H5" s="498"/>
      <c r="I5" s="498"/>
      <c r="J5" s="135"/>
      <c r="K5" s="134"/>
      <c r="L5" s="134"/>
      <c r="M5" s="134"/>
    </row>
    <row r="6" spans="1:13" ht="13.8" x14ac:dyDescent="0.25">
      <c r="A6" s="522"/>
      <c r="B6" s="522"/>
      <c r="C6" s="9"/>
      <c r="D6" s="2"/>
      <c r="E6" s="523"/>
      <c r="F6" s="523"/>
      <c r="G6" s="523"/>
      <c r="H6" s="523"/>
      <c r="I6" s="523"/>
      <c r="J6" s="523"/>
    </row>
    <row r="7" spans="1:13" x14ac:dyDescent="0.25">
      <c r="A7" s="522" t="s">
        <v>85</v>
      </c>
      <c r="B7" s="522"/>
      <c r="C7" s="9"/>
      <c r="D7" s="2"/>
      <c r="H7" s="181" t="e">
        <f>d_1</f>
        <v>#REF!</v>
      </c>
      <c r="I7" s="13"/>
      <c r="J7" s="9"/>
    </row>
    <row r="8" spans="1:13" ht="12.75" customHeight="1" x14ac:dyDescent="0.25">
      <c r="A8" s="69" t="e">
        <f>d_4</f>
        <v>#REF!</v>
      </c>
      <c r="C8" s="9"/>
      <c r="D8" s="2"/>
      <c r="E8" s="88"/>
      <c r="F8" s="524" t="s">
        <v>151</v>
      </c>
      <c r="G8" s="524"/>
      <c r="H8" s="524"/>
      <c r="I8" s="182" t="s">
        <v>77</v>
      </c>
      <c r="J8" s="9"/>
    </row>
    <row r="9" spans="1:13" ht="19.2" x14ac:dyDescent="0.25">
      <c r="A9" s="82" t="s">
        <v>45</v>
      </c>
      <c r="B9" s="82" t="s">
        <v>46</v>
      </c>
      <c r="C9" s="82" t="s">
        <v>43</v>
      </c>
      <c r="D9" s="82" t="s">
        <v>68</v>
      </c>
      <c r="E9" s="87" t="s">
        <v>16</v>
      </c>
      <c r="F9" s="87" t="s">
        <v>74</v>
      </c>
      <c r="G9" s="87" t="s">
        <v>8</v>
      </c>
      <c r="H9" s="87" t="s">
        <v>31</v>
      </c>
      <c r="I9" s="82" t="s">
        <v>48</v>
      </c>
    </row>
    <row r="10" spans="1:13" s="195" customFormat="1" ht="15.9" customHeight="1" x14ac:dyDescent="0.25">
      <c r="A10" s="188"/>
      <c r="B10" s="189" t="s">
        <v>26</v>
      </c>
      <c r="C10" s="190"/>
      <c r="D10" s="190"/>
      <c r="E10" s="190"/>
      <c r="F10" s="190"/>
      <c r="G10" s="190"/>
      <c r="H10" s="190"/>
      <c r="I10" s="191"/>
    </row>
    <row r="11" spans="1:13" s="195" customFormat="1" ht="15.9" customHeight="1" x14ac:dyDescent="0.25">
      <c r="A11" s="176" t="s">
        <v>19</v>
      </c>
      <c r="B11" s="177" t="e">
        <f>VLOOKUP($E11,УЧАСТНИКИ!$A$5:$K$1141,3,FALSE)</f>
        <v>#N/A</v>
      </c>
      <c r="C11" s="179" t="e">
        <f>VLOOKUP($E11,УЧАСТНИКИ!$A$5:$K$1141,4,FALSE)</f>
        <v>#N/A</v>
      </c>
      <c r="D11" s="187" t="e">
        <f>VLOOKUP($E11,УЧАСТНИКИ!$A$5:$K$1141,5,FALSE)</f>
        <v>#N/A</v>
      </c>
      <c r="E11" s="176"/>
      <c r="F11" s="176"/>
      <c r="G11" s="176"/>
      <c r="H11" s="176"/>
      <c r="I11" s="179" t="e">
        <f>VLOOKUP($E11,УЧАСТНИКИ!$A$5:$K$1141,9,FALSE)</f>
        <v>#N/A</v>
      </c>
    </row>
    <row r="12" spans="1:13" s="195" customFormat="1" ht="15.9" customHeight="1" x14ac:dyDescent="0.25">
      <c r="A12" s="176" t="s">
        <v>19</v>
      </c>
      <c r="B12" s="177" t="e">
        <f>VLOOKUP($E12,УЧАСТНИКИ!$A$5:$K$1141,3,FALSE)</f>
        <v>#N/A</v>
      </c>
      <c r="C12" s="179" t="e">
        <f>VLOOKUP($E12,УЧАСТНИКИ!$A$5:$K$1141,4,FALSE)</f>
        <v>#N/A</v>
      </c>
      <c r="D12" s="187" t="e">
        <f>VLOOKUP($E12,УЧАСТНИКИ!$A$5:$K$1141,5,FALSE)</f>
        <v>#N/A</v>
      </c>
      <c r="E12" s="176"/>
      <c r="F12" s="176"/>
      <c r="G12" s="176"/>
      <c r="H12" s="176"/>
      <c r="I12" s="179" t="e">
        <f>VLOOKUP($E12,УЧАСТНИКИ!$A$5:$K$1141,9,FALSE)</f>
        <v>#N/A</v>
      </c>
    </row>
    <row r="13" spans="1:13" s="195" customFormat="1" ht="15.9" customHeight="1" x14ac:dyDescent="0.25">
      <c r="A13" s="176" t="s">
        <v>19</v>
      </c>
      <c r="B13" s="177" t="e">
        <f>VLOOKUP($E13,УЧАСТНИКИ!$A$5:$K$1141,3,FALSE)</f>
        <v>#N/A</v>
      </c>
      <c r="C13" s="179" t="e">
        <f>VLOOKUP($E13,УЧАСТНИКИ!$A$5:$K$1141,4,FALSE)</f>
        <v>#N/A</v>
      </c>
      <c r="D13" s="187" t="e">
        <f>VLOOKUP($E13,УЧАСТНИКИ!$A$5:$K$1141,5,FALSE)</f>
        <v>#N/A</v>
      </c>
      <c r="E13" s="176"/>
      <c r="F13" s="176"/>
      <c r="G13" s="176"/>
      <c r="H13" s="176"/>
      <c r="I13" s="179" t="e">
        <f>VLOOKUP($E13,УЧАСТНИКИ!$A$5:$K$1141,9,FALSE)</f>
        <v>#N/A</v>
      </c>
    </row>
    <row r="14" spans="1:13" s="195" customFormat="1" ht="15.9" customHeight="1" x14ac:dyDescent="0.25">
      <c r="A14" s="176" t="s">
        <v>19</v>
      </c>
      <c r="B14" s="177" t="str">
        <f>VLOOKUP($E14,УЧАСТНИКИ!$A$5:$K$1141,3,FALSE)</f>
        <v>Некипелова Марина Петровна</v>
      </c>
      <c r="C14" s="179" t="str">
        <f>VLOOKUP($E14,УЧАСТНИКИ!$A$5:$K$1141,4,FALSE)</f>
        <v>60 и ст</v>
      </c>
      <c r="D14" s="187" t="str">
        <f>VLOOKUP($E14,УЧАСТНИКИ!$A$5:$K$1141,5,FALSE)</f>
        <v>Шушенский район</v>
      </c>
      <c r="E14" s="176" t="s">
        <v>150</v>
      </c>
      <c r="F14" s="176"/>
      <c r="G14" s="176"/>
      <c r="H14" s="176"/>
      <c r="I14" s="179">
        <f>VLOOKUP($E14,УЧАСТНИКИ!$A$5:$K$1141,9,FALSE)</f>
        <v>0</v>
      </c>
      <c r="K14" s="196"/>
    </row>
    <row r="15" spans="1:13" s="195" customFormat="1" ht="15.9" customHeight="1" x14ac:dyDescent="0.25">
      <c r="A15" s="176" t="s">
        <v>19</v>
      </c>
      <c r="B15" s="177" t="e">
        <f>VLOOKUP($E15,УЧАСТНИКИ!$A$5:$K$1141,3,FALSE)</f>
        <v>#N/A</v>
      </c>
      <c r="C15" s="179" t="e">
        <f>VLOOKUP($E15,УЧАСТНИКИ!$A$5:$K$1141,4,FALSE)</f>
        <v>#N/A</v>
      </c>
      <c r="D15" s="187" t="e">
        <f>VLOOKUP($E15,УЧАСТНИКИ!$A$5:$K$1141,5,FALSE)</f>
        <v>#N/A</v>
      </c>
      <c r="E15" s="176"/>
      <c r="F15" s="176"/>
      <c r="G15" s="176"/>
      <c r="H15" s="176"/>
      <c r="I15" s="179" t="e">
        <f>VLOOKUP($E15,УЧАСТНИКИ!$A$5:$K$1141,9,FALSE)</f>
        <v>#N/A</v>
      </c>
    </row>
    <row r="16" spans="1:13" s="195" customFormat="1" ht="15.9" customHeight="1" x14ac:dyDescent="0.25">
      <c r="A16" s="176" t="s">
        <v>19</v>
      </c>
      <c r="B16" s="177" t="e">
        <f>VLOOKUP($E16,УЧАСТНИКИ!$A$5:$K$1141,3,FALSE)</f>
        <v>#N/A</v>
      </c>
      <c r="C16" s="179" t="e">
        <f>VLOOKUP($E16,УЧАСТНИКИ!$A$5:$K$1141,4,FALSE)</f>
        <v>#N/A</v>
      </c>
      <c r="D16" s="187" t="e">
        <f>VLOOKUP($E16,УЧАСТНИКИ!$A$5:$K$1141,5,FALSE)</f>
        <v>#N/A</v>
      </c>
      <c r="E16" s="176"/>
      <c r="F16" s="176"/>
      <c r="G16" s="176"/>
      <c r="H16" s="176"/>
      <c r="I16" s="179" t="e">
        <f>VLOOKUP($E16,УЧАСТНИКИ!$A$5:$K$1141,9,FALSE)</f>
        <v>#N/A</v>
      </c>
    </row>
    <row r="17" spans="1:9" s="195" customFormat="1" ht="15.9" customHeight="1" x14ac:dyDescent="0.25">
      <c r="A17" s="176"/>
      <c r="B17" s="177"/>
      <c r="C17" s="179"/>
      <c r="D17" s="187"/>
      <c r="E17" s="176"/>
      <c r="F17" s="176"/>
      <c r="G17" s="176"/>
      <c r="H17" s="176"/>
      <c r="I17" s="179"/>
    </row>
    <row r="18" spans="1:9" s="195" customFormat="1" ht="15.9" customHeight="1" x14ac:dyDescent="0.25">
      <c r="A18" s="176" t="s">
        <v>20</v>
      </c>
      <c r="B18" s="177" t="e">
        <f>VLOOKUP($E18,УЧАСТНИКИ!$A$5:$K$1141,3,FALSE)</f>
        <v>#N/A</v>
      </c>
      <c r="C18" s="179" t="e">
        <f>VLOOKUP($E18,УЧАСТНИКИ!$A$5:$K$1141,4,FALSE)</f>
        <v>#N/A</v>
      </c>
      <c r="D18" s="187" t="e">
        <f>VLOOKUP($E18,УЧАСТНИКИ!$A$5:$K$1141,5,FALSE)</f>
        <v>#N/A</v>
      </c>
      <c r="E18" s="176"/>
      <c r="F18" s="176"/>
      <c r="G18" s="176"/>
      <c r="H18" s="176"/>
      <c r="I18" s="179" t="e">
        <f>VLOOKUP($E18,УЧАСТНИКИ!$A$5:$K$1141,9,FALSE)</f>
        <v>#N/A</v>
      </c>
    </row>
    <row r="19" spans="1:9" s="195" customFormat="1" ht="15.9" customHeight="1" x14ac:dyDescent="0.25">
      <c r="A19" s="176" t="s">
        <v>20</v>
      </c>
      <c r="B19" s="177" t="e">
        <f>VLOOKUP($E19,УЧАСТНИКИ!$A$5:$K$1141,3,FALSE)</f>
        <v>#N/A</v>
      </c>
      <c r="C19" s="179" t="e">
        <f>VLOOKUP($E19,УЧАСТНИКИ!$A$5:$K$1141,4,FALSE)</f>
        <v>#N/A</v>
      </c>
      <c r="D19" s="187" t="e">
        <f>VLOOKUP($E19,УЧАСТНИКИ!$A$5:$K$1141,5,FALSE)</f>
        <v>#N/A</v>
      </c>
      <c r="E19" s="176"/>
      <c r="F19" s="176"/>
      <c r="G19" s="176"/>
      <c r="H19" s="176"/>
      <c r="I19" s="179" t="e">
        <f>VLOOKUP($E19,УЧАСТНИКИ!$A$5:$K$1141,9,FALSE)</f>
        <v>#N/A</v>
      </c>
    </row>
    <row r="20" spans="1:9" s="195" customFormat="1" ht="15.9" customHeight="1" x14ac:dyDescent="0.25">
      <c r="A20" s="176" t="s">
        <v>20</v>
      </c>
      <c r="B20" s="177" t="e">
        <f>VLOOKUP($E20,УЧАСТНИКИ!$A$5:$K$1141,3,FALSE)</f>
        <v>#N/A</v>
      </c>
      <c r="C20" s="179" t="e">
        <f>VLOOKUP($E20,УЧАСТНИКИ!$A$5:$K$1141,4,FALSE)</f>
        <v>#N/A</v>
      </c>
      <c r="D20" s="187" t="e">
        <f>VLOOKUP($E20,УЧАСТНИКИ!$A$5:$K$1141,5,FALSE)</f>
        <v>#N/A</v>
      </c>
      <c r="E20" s="176"/>
      <c r="F20" s="176"/>
      <c r="G20" s="176"/>
      <c r="H20" s="176"/>
      <c r="I20" s="179" t="e">
        <f>VLOOKUP($E20,УЧАСТНИКИ!$A$5:$K$1141,9,FALSE)</f>
        <v>#N/A</v>
      </c>
    </row>
    <row r="21" spans="1:9" s="195" customFormat="1" ht="15.9" customHeight="1" x14ac:dyDescent="0.25">
      <c r="A21" s="176" t="s">
        <v>20</v>
      </c>
      <c r="B21" s="177" t="e">
        <f>VLOOKUP($E21,УЧАСТНИКИ!$A$5:$K$1141,3,FALSE)</f>
        <v>#N/A</v>
      </c>
      <c r="C21" s="179" t="e">
        <f>VLOOKUP($E21,УЧАСТНИКИ!$A$5:$K$1141,4,FALSE)</f>
        <v>#N/A</v>
      </c>
      <c r="D21" s="187" t="e">
        <f>VLOOKUP($E21,УЧАСТНИКИ!$A$5:$K$1141,5,FALSE)</f>
        <v>#N/A</v>
      </c>
      <c r="E21" s="176"/>
      <c r="F21" s="176"/>
      <c r="G21" s="176"/>
      <c r="H21" s="176"/>
      <c r="I21" s="179" t="e">
        <f>VLOOKUP($E21,УЧАСТНИКИ!$A$5:$K$1141,9,FALSE)</f>
        <v>#N/A</v>
      </c>
    </row>
    <row r="22" spans="1:9" s="195" customFormat="1" ht="15.9" customHeight="1" x14ac:dyDescent="0.25">
      <c r="A22" s="176" t="s">
        <v>20</v>
      </c>
      <c r="B22" s="177" t="e">
        <f>VLOOKUP($E22,УЧАСТНИКИ!$A$5:$K$1141,3,FALSE)</f>
        <v>#N/A</v>
      </c>
      <c r="C22" s="179" t="e">
        <f>VLOOKUP($E22,УЧАСТНИКИ!$A$5:$K$1141,4,FALSE)</f>
        <v>#N/A</v>
      </c>
      <c r="D22" s="187" t="e">
        <f>VLOOKUP($E22,УЧАСТНИКИ!$A$5:$K$1141,5,FALSE)</f>
        <v>#N/A</v>
      </c>
      <c r="E22" s="176"/>
      <c r="F22" s="176"/>
      <c r="G22" s="176"/>
      <c r="H22" s="176"/>
      <c r="I22" s="179" t="e">
        <f>VLOOKUP($E22,УЧАСТНИКИ!$A$5:$K$1141,9,FALSE)</f>
        <v>#N/A</v>
      </c>
    </row>
    <row r="23" spans="1:9" s="195" customFormat="1" ht="15.9" customHeight="1" x14ac:dyDescent="0.25">
      <c r="A23" s="176" t="s">
        <v>20</v>
      </c>
      <c r="B23" s="177" t="e">
        <f>VLOOKUP($E23,УЧАСТНИКИ!$A$5:$K$1141,3,FALSE)</f>
        <v>#N/A</v>
      </c>
      <c r="C23" s="179" t="e">
        <f>VLOOKUP($E23,УЧАСТНИКИ!$A$5:$K$1141,4,FALSE)</f>
        <v>#N/A</v>
      </c>
      <c r="D23" s="187" t="e">
        <f>VLOOKUP($E23,УЧАСТНИКИ!$A$5:$K$1141,5,FALSE)</f>
        <v>#N/A</v>
      </c>
      <c r="E23" s="176"/>
      <c r="F23" s="176"/>
      <c r="G23" s="176"/>
      <c r="H23" s="176"/>
      <c r="I23" s="179" t="e">
        <f>VLOOKUP($E23,УЧАСТНИКИ!$A$5:$K$1141,9,FALSE)</f>
        <v>#N/A</v>
      </c>
    </row>
    <row r="24" spans="1:9" s="195" customFormat="1" ht="15.9" customHeight="1" x14ac:dyDescent="0.25">
      <c r="A24" s="176"/>
      <c r="B24" s="177"/>
      <c r="C24" s="179"/>
      <c r="D24" s="187"/>
      <c r="E24" s="176"/>
      <c r="F24" s="176"/>
      <c r="G24" s="176"/>
      <c r="H24" s="176"/>
      <c r="I24" s="179"/>
    </row>
    <row r="25" spans="1:9" s="195" customFormat="1" ht="15.9" customHeight="1" x14ac:dyDescent="0.25">
      <c r="A25" s="176" t="s">
        <v>21</v>
      </c>
      <c r="B25" s="177" t="e">
        <f>VLOOKUP($E25,УЧАСТНИКИ!$A$5:$K$1141,3,FALSE)</f>
        <v>#N/A</v>
      </c>
      <c r="C25" s="179" t="e">
        <f>VLOOKUP($E25,УЧАСТНИКИ!$A$5:$K$1141,4,FALSE)</f>
        <v>#N/A</v>
      </c>
      <c r="D25" s="187" t="e">
        <f>VLOOKUP($E25,УЧАСТНИКИ!$A$5:$K$1141,5,FALSE)</f>
        <v>#N/A</v>
      </c>
      <c r="E25" s="176"/>
      <c r="F25" s="176"/>
      <c r="G25" s="176"/>
      <c r="H25" s="176"/>
      <c r="I25" s="179" t="e">
        <f>VLOOKUP($E25,УЧАСТНИКИ!$A$5:$K$1141,9,FALSE)</f>
        <v>#N/A</v>
      </c>
    </row>
    <row r="26" spans="1:9" s="195" customFormat="1" ht="15.9" customHeight="1" x14ac:dyDescent="0.25">
      <c r="A26" s="176" t="s">
        <v>21</v>
      </c>
      <c r="B26" s="177" t="e">
        <f>VLOOKUP($E26,УЧАСТНИКИ!$A$5:$K$1141,3,FALSE)</f>
        <v>#N/A</v>
      </c>
      <c r="C26" s="179" t="e">
        <f>VLOOKUP($E26,УЧАСТНИКИ!$A$5:$K$1141,4,FALSE)</f>
        <v>#N/A</v>
      </c>
      <c r="D26" s="187" t="e">
        <f>VLOOKUP($E26,УЧАСТНИКИ!$A$5:$K$1141,5,FALSE)</f>
        <v>#N/A</v>
      </c>
      <c r="E26" s="176"/>
      <c r="F26" s="176"/>
      <c r="G26" s="176"/>
      <c r="H26" s="176"/>
      <c r="I26" s="179" t="e">
        <f>VLOOKUP($E26,УЧАСТНИКИ!$A$5:$K$1141,9,FALSE)</f>
        <v>#N/A</v>
      </c>
    </row>
    <row r="27" spans="1:9" s="195" customFormat="1" ht="15.9" customHeight="1" x14ac:dyDescent="0.25">
      <c r="A27" s="176" t="s">
        <v>21</v>
      </c>
      <c r="B27" s="177" t="e">
        <f>VLOOKUP($E27,УЧАСТНИКИ!$A$5:$K$1141,3,FALSE)</f>
        <v>#N/A</v>
      </c>
      <c r="C27" s="179" t="e">
        <f>VLOOKUP($E27,УЧАСТНИКИ!$A$5:$K$1141,4,FALSE)</f>
        <v>#N/A</v>
      </c>
      <c r="D27" s="187" t="e">
        <f>VLOOKUP($E27,УЧАСТНИКИ!$A$5:$K$1141,5,FALSE)</f>
        <v>#N/A</v>
      </c>
      <c r="E27" s="176"/>
      <c r="F27" s="176"/>
      <c r="G27" s="176"/>
      <c r="H27" s="176"/>
      <c r="I27" s="179" t="e">
        <f>VLOOKUP($E27,УЧАСТНИКИ!$A$5:$K$1141,9,FALSE)</f>
        <v>#N/A</v>
      </c>
    </row>
    <row r="28" spans="1:9" s="195" customFormat="1" ht="15.9" customHeight="1" x14ac:dyDescent="0.25">
      <c r="A28" s="176" t="s">
        <v>21</v>
      </c>
      <c r="B28" s="177" t="e">
        <f>VLOOKUP($E28,УЧАСТНИКИ!$A$5:$K$1141,3,FALSE)</f>
        <v>#N/A</v>
      </c>
      <c r="C28" s="179" t="e">
        <f>VLOOKUP($E28,УЧАСТНИКИ!$A$5:$K$1141,4,FALSE)</f>
        <v>#N/A</v>
      </c>
      <c r="D28" s="187" t="e">
        <f>VLOOKUP($E28,УЧАСТНИКИ!$A$5:$K$1141,5,FALSE)</f>
        <v>#N/A</v>
      </c>
      <c r="E28" s="176"/>
      <c r="F28" s="176"/>
      <c r="G28" s="176"/>
      <c r="H28" s="176"/>
      <c r="I28" s="179" t="e">
        <f>VLOOKUP($E28,УЧАСТНИКИ!$A$5:$K$1141,9,FALSE)</f>
        <v>#N/A</v>
      </c>
    </row>
    <row r="29" spans="1:9" s="195" customFormat="1" ht="15.9" customHeight="1" x14ac:dyDescent="0.25">
      <c r="A29" s="176" t="s">
        <v>21</v>
      </c>
      <c r="B29" s="177" t="e">
        <f>VLOOKUP($E29,УЧАСТНИКИ!$A$5:$K$1141,3,FALSE)</f>
        <v>#N/A</v>
      </c>
      <c r="C29" s="179" t="e">
        <f>VLOOKUP($E29,УЧАСТНИКИ!$A$5:$K$1141,4,FALSE)</f>
        <v>#N/A</v>
      </c>
      <c r="D29" s="187" t="e">
        <f>VLOOKUP($E29,УЧАСТНИКИ!$A$5:$K$1141,5,FALSE)</f>
        <v>#N/A</v>
      </c>
      <c r="E29" s="176"/>
      <c r="F29" s="176"/>
      <c r="G29" s="176"/>
      <c r="H29" s="176"/>
      <c r="I29" s="179" t="e">
        <f>VLOOKUP($E29,УЧАСТНИКИ!$A$5:$K$1141,9,FALSE)</f>
        <v>#N/A</v>
      </c>
    </row>
    <row r="30" spans="1:9" s="195" customFormat="1" ht="15.9" customHeight="1" x14ac:dyDescent="0.25">
      <c r="A30" s="176" t="s">
        <v>21</v>
      </c>
      <c r="B30" s="177" t="e">
        <f>VLOOKUP($E30,УЧАСТНИКИ!$A$5:$K$1141,3,FALSE)</f>
        <v>#N/A</v>
      </c>
      <c r="C30" s="179" t="e">
        <f>VLOOKUP($E30,УЧАСТНИКИ!$A$5:$K$1141,4,FALSE)</f>
        <v>#N/A</v>
      </c>
      <c r="D30" s="187" t="e">
        <f>VLOOKUP($E30,УЧАСТНИКИ!$A$5:$K$1141,5,FALSE)</f>
        <v>#N/A</v>
      </c>
      <c r="E30" s="176"/>
      <c r="F30" s="176"/>
      <c r="G30" s="176"/>
      <c r="H30" s="176"/>
      <c r="I30" s="179" t="e">
        <f>VLOOKUP($E30,УЧАСТНИКИ!$A$5:$K$1141,9,FALSE)</f>
        <v>#N/A</v>
      </c>
    </row>
    <row r="31" spans="1:9" s="195" customFormat="1" ht="15.9" customHeight="1" x14ac:dyDescent="0.25">
      <c r="A31" s="176"/>
      <c r="B31" s="177"/>
      <c r="C31" s="179"/>
      <c r="D31" s="187"/>
      <c r="E31" s="176"/>
      <c r="F31" s="176"/>
      <c r="G31" s="176"/>
      <c r="H31" s="176"/>
      <c r="I31" s="179"/>
    </row>
    <row r="32" spans="1:9" s="195" customFormat="1" ht="15.9" customHeight="1" x14ac:dyDescent="0.25">
      <c r="A32" s="176" t="s">
        <v>22</v>
      </c>
      <c r="B32" s="177" t="e">
        <f>VLOOKUP($E32,УЧАСТНИКИ!$A$5:$K$1141,3,FALSE)</f>
        <v>#N/A</v>
      </c>
      <c r="C32" s="179" t="e">
        <f>VLOOKUP($E32,УЧАСТНИКИ!$A$5:$K$1141,4,FALSE)</f>
        <v>#N/A</v>
      </c>
      <c r="D32" s="187" t="e">
        <f>VLOOKUP($E32,УЧАСТНИКИ!$A$5:$K$1141,5,FALSE)</f>
        <v>#N/A</v>
      </c>
      <c r="E32" s="176"/>
      <c r="F32" s="176"/>
      <c r="G32" s="176"/>
      <c r="H32" s="176"/>
      <c r="I32" s="179" t="e">
        <f>VLOOKUP($E32,УЧАСТНИКИ!$A$5:$K$1141,9,FALSE)</f>
        <v>#N/A</v>
      </c>
    </row>
    <row r="33" spans="1:9" s="195" customFormat="1" ht="15.9" customHeight="1" x14ac:dyDescent="0.25">
      <c r="A33" s="176" t="s">
        <v>22</v>
      </c>
      <c r="B33" s="177" t="e">
        <f>VLOOKUP($E33,УЧАСТНИКИ!$A$5:$K$1141,3,FALSE)</f>
        <v>#N/A</v>
      </c>
      <c r="C33" s="179" t="e">
        <f>VLOOKUP($E33,УЧАСТНИКИ!$A$5:$K$1141,4,FALSE)</f>
        <v>#N/A</v>
      </c>
      <c r="D33" s="187" t="e">
        <f>VLOOKUP($E33,УЧАСТНИКИ!$A$5:$K$1141,5,FALSE)</f>
        <v>#N/A</v>
      </c>
      <c r="E33" s="176"/>
      <c r="F33" s="176"/>
      <c r="G33" s="176"/>
      <c r="H33" s="176"/>
      <c r="I33" s="179" t="e">
        <f>VLOOKUP($E33,УЧАСТНИКИ!$A$5:$K$1141,9,FALSE)</f>
        <v>#N/A</v>
      </c>
    </row>
    <row r="34" spans="1:9" s="195" customFormat="1" ht="15.9" customHeight="1" x14ac:dyDescent="0.25">
      <c r="A34" s="176" t="s">
        <v>22</v>
      </c>
      <c r="B34" s="177" t="e">
        <f>VLOOKUP($E34,УЧАСТНИКИ!$A$5:$K$1141,3,FALSE)</f>
        <v>#N/A</v>
      </c>
      <c r="C34" s="179" t="e">
        <f>VLOOKUP($E34,УЧАСТНИКИ!$A$5:$K$1141,4,FALSE)</f>
        <v>#N/A</v>
      </c>
      <c r="D34" s="187" t="e">
        <f>VLOOKUP($E34,УЧАСТНИКИ!$A$5:$K$1141,5,FALSE)</f>
        <v>#N/A</v>
      </c>
      <c r="E34" s="176"/>
      <c r="F34" s="176"/>
      <c r="G34" s="176"/>
      <c r="H34" s="176"/>
      <c r="I34" s="179" t="e">
        <f>VLOOKUP($E34,УЧАСТНИКИ!$A$5:$K$1141,9,FALSE)</f>
        <v>#N/A</v>
      </c>
    </row>
    <row r="35" spans="1:9" s="195" customFormat="1" ht="15.9" customHeight="1" x14ac:dyDescent="0.25">
      <c r="A35" s="176" t="s">
        <v>22</v>
      </c>
      <c r="B35" s="177" t="e">
        <f>VLOOKUP($E35,УЧАСТНИКИ!$A$5:$K$1141,3,FALSE)</f>
        <v>#N/A</v>
      </c>
      <c r="C35" s="179" t="e">
        <f>VLOOKUP($E35,УЧАСТНИКИ!$A$5:$K$1141,4,FALSE)</f>
        <v>#N/A</v>
      </c>
      <c r="D35" s="187" t="e">
        <f>VLOOKUP($E35,УЧАСТНИКИ!$A$5:$K$1141,5,FALSE)</f>
        <v>#N/A</v>
      </c>
      <c r="E35" s="176"/>
      <c r="F35" s="176"/>
      <c r="G35" s="176"/>
      <c r="H35" s="176"/>
      <c r="I35" s="179" t="e">
        <f>VLOOKUP($E35,УЧАСТНИКИ!$A$5:$K$1141,9,FALSE)</f>
        <v>#N/A</v>
      </c>
    </row>
    <row r="36" spans="1:9" s="195" customFormat="1" ht="15.9" customHeight="1" x14ac:dyDescent="0.25">
      <c r="A36" s="176" t="s">
        <v>22</v>
      </c>
      <c r="B36" s="177" t="e">
        <f>VLOOKUP($E36,УЧАСТНИКИ!$A$5:$K$1141,3,FALSE)</f>
        <v>#N/A</v>
      </c>
      <c r="C36" s="179" t="e">
        <f>VLOOKUP($E36,УЧАСТНИКИ!$A$5:$K$1141,4,FALSE)</f>
        <v>#N/A</v>
      </c>
      <c r="D36" s="187" t="e">
        <f>VLOOKUP($E36,УЧАСТНИКИ!$A$5:$K$1141,5,FALSE)</f>
        <v>#N/A</v>
      </c>
      <c r="E36" s="176"/>
      <c r="F36" s="176"/>
      <c r="G36" s="176"/>
      <c r="H36" s="176"/>
      <c r="I36" s="179" t="e">
        <f>VLOOKUP($E36,УЧАСТНИКИ!$A$5:$K$1141,9,FALSE)</f>
        <v>#N/A</v>
      </c>
    </row>
    <row r="37" spans="1:9" s="195" customFormat="1" ht="15.9" customHeight="1" x14ac:dyDescent="0.25">
      <c r="A37" s="176" t="s">
        <v>22</v>
      </c>
      <c r="B37" s="177" t="e">
        <f>VLOOKUP($E37,УЧАСТНИКИ!$A$5:$K$1141,3,FALSE)</f>
        <v>#N/A</v>
      </c>
      <c r="C37" s="179" t="e">
        <f>VLOOKUP($E37,УЧАСТНИКИ!$A$5:$K$1141,4,FALSE)</f>
        <v>#N/A</v>
      </c>
      <c r="D37" s="187" t="e">
        <f>VLOOKUP($E37,УЧАСТНИКИ!$A$5:$K$1141,5,FALSE)</f>
        <v>#N/A</v>
      </c>
      <c r="E37" s="176"/>
      <c r="F37" s="176"/>
      <c r="G37" s="176"/>
      <c r="H37" s="176"/>
      <c r="I37" s="179" t="e">
        <f>VLOOKUP($E37,УЧАСТНИКИ!$A$5:$K$1141,9,FALSE)</f>
        <v>#N/A</v>
      </c>
    </row>
    <row r="38" spans="1:9" s="195" customFormat="1" ht="15.9" customHeight="1" x14ac:dyDescent="0.25">
      <c r="A38" s="176"/>
      <c r="B38" s="177"/>
      <c r="C38" s="179"/>
      <c r="D38" s="187"/>
      <c r="E38" s="176"/>
      <c r="F38" s="176"/>
      <c r="G38" s="176"/>
      <c r="H38" s="176"/>
      <c r="I38" s="179"/>
    </row>
    <row r="39" spans="1:9" s="195" customFormat="1" ht="15.9" customHeight="1" x14ac:dyDescent="0.25">
      <c r="A39" s="176" t="s">
        <v>23</v>
      </c>
      <c r="B39" s="177" t="e">
        <f>VLOOKUP($E39,УЧАСТНИКИ!$A$5:$K$1141,3,FALSE)</f>
        <v>#N/A</v>
      </c>
      <c r="C39" s="179" t="e">
        <f>VLOOKUP($E39,УЧАСТНИКИ!$A$5:$K$1141,4,FALSE)</f>
        <v>#N/A</v>
      </c>
      <c r="D39" s="187" t="e">
        <f>VLOOKUP($E39,УЧАСТНИКИ!$A$5:$K$1141,5,FALSE)</f>
        <v>#N/A</v>
      </c>
      <c r="E39" s="176"/>
      <c r="F39" s="176"/>
      <c r="G39" s="176"/>
      <c r="H39" s="176"/>
      <c r="I39" s="179" t="e">
        <f>VLOOKUP($E39,УЧАСТНИКИ!$A$5:$K$1141,9,FALSE)</f>
        <v>#N/A</v>
      </c>
    </row>
    <row r="40" spans="1:9" s="195" customFormat="1" ht="15.9" customHeight="1" x14ac:dyDescent="0.25">
      <c r="A40" s="176" t="s">
        <v>23</v>
      </c>
      <c r="B40" s="177" t="e">
        <f>VLOOKUP($E40,УЧАСТНИКИ!$A$5:$K$1141,3,FALSE)</f>
        <v>#N/A</v>
      </c>
      <c r="C40" s="179" t="e">
        <f>VLOOKUP($E40,УЧАСТНИКИ!$A$5:$K$1141,4,FALSE)</f>
        <v>#N/A</v>
      </c>
      <c r="D40" s="187" t="e">
        <f>VLOOKUP($E40,УЧАСТНИКИ!$A$5:$K$1141,5,FALSE)</f>
        <v>#N/A</v>
      </c>
      <c r="E40" s="176"/>
      <c r="F40" s="176"/>
      <c r="G40" s="176"/>
      <c r="H40" s="176"/>
      <c r="I40" s="179" t="e">
        <f>VLOOKUP($E40,УЧАСТНИКИ!$A$5:$K$1141,9,FALSE)</f>
        <v>#N/A</v>
      </c>
    </row>
    <row r="41" spans="1:9" s="195" customFormat="1" ht="15.9" customHeight="1" x14ac:dyDescent="0.25">
      <c r="A41" s="176" t="s">
        <v>23</v>
      </c>
      <c r="B41" s="177" t="e">
        <f>VLOOKUP($E41,УЧАСТНИКИ!$A$5:$K$1141,3,FALSE)</f>
        <v>#N/A</v>
      </c>
      <c r="C41" s="179" t="e">
        <f>VLOOKUP($E41,УЧАСТНИКИ!$A$5:$K$1141,4,FALSE)</f>
        <v>#N/A</v>
      </c>
      <c r="D41" s="187" t="e">
        <f>VLOOKUP($E41,УЧАСТНИКИ!$A$5:$K$1141,5,FALSE)</f>
        <v>#N/A</v>
      </c>
      <c r="E41" s="176"/>
      <c r="F41" s="176"/>
      <c r="G41" s="176"/>
      <c r="H41" s="176"/>
      <c r="I41" s="179" t="e">
        <f>VLOOKUP($E41,УЧАСТНИКИ!$A$5:$K$1141,9,FALSE)</f>
        <v>#N/A</v>
      </c>
    </row>
    <row r="42" spans="1:9" s="195" customFormat="1" ht="15.9" customHeight="1" x14ac:dyDescent="0.25">
      <c r="A42" s="176" t="s">
        <v>23</v>
      </c>
      <c r="B42" s="177" t="e">
        <f>VLOOKUP($E42,УЧАСТНИКИ!$A$5:$K$1141,3,FALSE)</f>
        <v>#N/A</v>
      </c>
      <c r="C42" s="179" t="e">
        <f>VLOOKUP($E42,УЧАСТНИКИ!$A$5:$K$1141,4,FALSE)</f>
        <v>#N/A</v>
      </c>
      <c r="D42" s="187" t="e">
        <f>VLOOKUP($E42,УЧАСТНИКИ!$A$5:$K$1141,5,FALSE)</f>
        <v>#N/A</v>
      </c>
      <c r="E42" s="176"/>
      <c r="F42" s="176"/>
      <c r="G42" s="176"/>
      <c r="H42" s="176"/>
      <c r="I42" s="179" t="e">
        <f>VLOOKUP($E42,УЧАСТНИКИ!$A$5:$K$1141,9,FALSE)</f>
        <v>#N/A</v>
      </c>
    </row>
    <row r="43" spans="1:9" s="195" customFormat="1" ht="15.9" customHeight="1" x14ac:dyDescent="0.25">
      <c r="A43" s="176" t="s">
        <v>23</v>
      </c>
      <c r="B43" s="177" t="e">
        <f>VLOOKUP($E43,УЧАСТНИКИ!$A$5:$K$1141,3,FALSE)</f>
        <v>#N/A</v>
      </c>
      <c r="C43" s="179" t="e">
        <f>VLOOKUP($E43,УЧАСТНИКИ!$A$5:$K$1141,4,FALSE)</f>
        <v>#N/A</v>
      </c>
      <c r="D43" s="187" t="e">
        <f>VLOOKUP($E43,УЧАСТНИКИ!$A$5:$K$1141,5,FALSE)</f>
        <v>#N/A</v>
      </c>
      <c r="E43" s="176"/>
      <c r="F43" s="176"/>
      <c r="G43" s="176"/>
      <c r="H43" s="176"/>
      <c r="I43" s="179" t="e">
        <f>VLOOKUP($E43,УЧАСТНИКИ!$A$5:$K$1141,9,FALSE)</f>
        <v>#N/A</v>
      </c>
    </row>
    <row r="44" spans="1:9" s="195" customFormat="1" ht="15.9" customHeight="1" x14ac:dyDescent="0.25">
      <c r="A44" s="176" t="s">
        <v>23</v>
      </c>
      <c r="B44" s="177" t="e">
        <f>VLOOKUP($E44,УЧАСТНИКИ!$A$5:$K$1141,3,FALSE)</f>
        <v>#N/A</v>
      </c>
      <c r="C44" s="179" t="e">
        <f>VLOOKUP($E44,УЧАСТНИКИ!$A$5:$K$1141,4,FALSE)</f>
        <v>#N/A</v>
      </c>
      <c r="D44" s="187" t="e">
        <f>VLOOKUP($E44,УЧАСТНИКИ!$A$5:$K$1141,5,FALSE)</f>
        <v>#N/A</v>
      </c>
      <c r="E44" s="176"/>
      <c r="F44" s="176"/>
      <c r="G44" s="176"/>
      <c r="H44" s="176"/>
      <c r="I44" s="179" t="e">
        <f>VLOOKUP($E44,УЧАСТНИКИ!$A$5:$K$1141,9,FALSE)</f>
        <v>#N/A</v>
      </c>
    </row>
    <row r="45" spans="1:9" s="195" customFormat="1" ht="15.9" customHeight="1" x14ac:dyDescent="0.25">
      <c r="A45" s="176"/>
      <c r="B45" s="177"/>
      <c r="C45" s="179"/>
      <c r="D45" s="187"/>
      <c r="E45" s="176"/>
      <c r="F45" s="176"/>
      <c r="G45" s="176"/>
      <c r="H45" s="176"/>
      <c r="I45" s="179"/>
    </row>
    <row r="46" spans="1:9" s="195" customFormat="1" ht="15.9" customHeight="1" x14ac:dyDescent="0.25">
      <c r="A46" s="176" t="s">
        <v>24</v>
      </c>
      <c r="B46" s="177" t="e">
        <f>VLOOKUP($E46,УЧАСТНИКИ!$A$5:$K$1141,3,FALSE)</f>
        <v>#N/A</v>
      </c>
      <c r="C46" s="179" t="e">
        <f>VLOOKUP($E46,УЧАСТНИКИ!$A$5:$K$1141,4,FALSE)</f>
        <v>#N/A</v>
      </c>
      <c r="D46" s="187" t="e">
        <f>VLOOKUP($E46,УЧАСТНИКИ!$A$5:$K$1141,5,FALSE)</f>
        <v>#N/A</v>
      </c>
      <c r="E46" s="176"/>
      <c r="F46" s="176"/>
      <c r="G46" s="176"/>
      <c r="H46" s="176"/>
      <c r="I46" s="179" t="e">
        <f>VLOOKUP($E46,УЧАСТНИКИ!$A$5:$K$1141,9,FALSE)</f>
        <v>#N/A</v>
      </c>
    </row>
    <row r="47" spans="1:9" s="195" customFormat="1" ht="15.9" customHeight="1" x14ac:dyDescent="0.25">
      <c r="A47" s="176" t="s">
        <v>24</v>
      </c>
      <c r="B47" s="177" t="e">
        <f>VLOOKUP($E47,УЧАСТНИКИ!$A$5:$K$1141,3,FALSE)</f>
        <v>#N/A</v>
      </c>
      <c r="C47" s="179" t="e">
        <f>VLOOKUP($E47,УЧАСТНИКИ!$A$5:$K$1141,4,FALSE)</f>
        <v>#N/A</v>
      </c>
      <c r="D47" s="187" t="e">
        <f>VLOOKUP($E47,УЧАСТНИКИ!$A$5:$K$1141,5,FALSE)</f>
        <v>#N/A</v>
      </c>
      <c r="E47" s="176"/>
      <c r="F47" s="176"/>
      <c r="G47" s="176"/>
      <c r="H47" s="176"/>
      <c r="I47" s="179" t="e">
        <f>VLOOKUP($E47,УЧАСТНИКИ!$A$5:$K$1141,9,FALSE)</f>
        <v>#N/A</v>
      </c>
    </row>
    <row r="48" spans="1:9" s="195" customFormat="1" ht="15.9" customHeight="1" x14ac:dyDescent="0.25">
      <c r="A48" s="176" t="s">
        <v>24</v>
      </c>
      <c r="B48" s="177" t="e">
        <f>VLOOKUP($E48,УЧАСТНИКИ!$A$5:$K$1141,3,FALSE)</f>
        <v>#N/A</v>
      </c>
      <c r="C48" s="179" t="e">
        <f>VLOOKUP($E48,УЧАСТНИКИ!$A$5:$K$1141,4,FALSE)</f>
        <v>#N/A</v>
      </c>
      <c r="D48" s="187" t="e">
        <f>VLOOKUP($E48,УЧАСТНИКИ!$A$5:$K$1141,5,FALSE)</f>
        <v>#N/A</v>
      </c>
      <c r="E48" s="176"/>
      <c r="F48" s="176"/>
      <c r="G48" s="176"/>
      <c r="H48" s="176"/>
      <c r="I48" s="179" t="e">
        <f>VLOOKUP($E48,УЧАСТНИКИ!$A$5:$K$1141,9,FALSE)</f>
        <v>#N/A</v>
      </c>
    </row>
    <row r="49" spans="1:9" s="195" customFormat="1" ht="15.9" customHeight="1" x14ac:dyDescent="0.25">
      <c r="A49" s="176" t="s">
        <v>24</v>
      </c>
      <c r="B49" s="177" t="e">
        <f>VLOOKUP($E49,УЧАСТНИКИ!$A$5:$K$1141,3,FALSE)</f>
        <v>#N/A</v>
      </c>
      <c r="C49" s="179" t="e">
        <f>VLOOKUP($E49,УЧАСТНИКИ!$A$5:$K$1141,4,FALSE)</f>
        <v>#N/A</v>
      </c>
      <c r="D49" s="187" t="e">
        <f>VLOOKUP($E49,УЧАСТНИКИ!$A$5:$K$1141,5,FALSE)</f>
        <v>#N/A</v>
      </c>
      <c r="E49" s="176"/>
      <c r="F49" s="176"/>
      <c r="G49" s="176"/>
      <c r="H49" s="176"/>
      <c r="I49" s="179" t="e">
        <f>VLOOKUP($E49,УЧАСТНИКИ!$A$5:$K$1141,9,FALSE)</f>
        <v>#N/A</v>
      </c>
    </row>
    <row r="50" spans="1:9" s="195" customFormat="1" ht="15.9" customHeight="1" x14ac:dyDescent="0.25">
      <c r="A50" s="176" t="s">
        <v>24</v>
      </c>
      <c r="B50" s="177" t="e">
        <f>VLOOKUP($E50,УЧАСТНИКИ!$A$5:$K$1141,3,FALSE)</f>
        <v>#N/A</v>
      </c>
      <c r="C50" s="179" t="e">
        <f>VLOOKUP($E50,УЧАСТНИКИ!$A$5:$K$1141,4,FALSE)</f>
        <v>#N/A</v>
      </c>
      <c r="D50" s="187" t="e">
        <f>VLOOKUP($E50,УЧАСТНИКИ!$A$5:$K$1141,5,FALSE)</f>
        <v>#N/A</v>
      </c>
      <c r="E50" s="176"/>
      <c r="F50" s="176"/>
      <c r="G50" s="176"/>
      <c r="H50" s="176"/>
      <c r="I50" s="179" t="e">
        <f>VLOOKUP($E50,УЧАСТНИКИ!$A$5:$K$1141,9,FALSE)</f>
        <v>#N/A</v>
      </c>
    </row>
    <row r="51" spans="1:9" s="195" customFormat="1" ht="15.9" customHeight="1" x14ac:dyDescent="0.25">
      <c r="A51" s="176" t="s">
        <v>24</v>
      </c>
      <c r="B51" s="177" t="e">
        <f>VLOOKUP($E51,УЧАСТНИКИ!$A$5:$K$1141,3,FALSE)</f>
        <v>#N/A</v>
      </c>
      <c r="C51" s="179" t="e">
        <f>VLOOKUP($E51,УЧАСТНИКИ!$A$5:$K$1141,4,FALSE)</f>
        <v>#N/A</v>
      </c>
      <c r="D51" s="187" t="e">
        <f>VLOOKUP($E51,УЧАСТНИКИ!$A$5:$K$1141,5,FALSE)</f>
        <v>#N/A</v>
      </c>
      <c r="E51" s="176"/>
      <c r="F51" s="176"/>
      <c r="G51" s="176"/>
      <c r="H51" s="176"/>
      <c r="I51" s="179" t="e">
        <f>VLOOKUP($E51,УЧАСТНИКИ!$A$5:$K$1141,9,FALSE)</f>
        <v>#N/A</v>
      </c>
    </row>
    <row r="52" spans="1:9" s="195" customFormat="1" ht="15.9" customHeight="1" x14ac:dyDescent="0.25">
      <c r="A52" s="176"/>
      <c r="B52" s="177"/>
      <c r="C52" s="179"/>
      <c r="D52" s="187"/>
      <c r="E52" s="176"/>
      <c r="F52" s="176"/>
      <c r="G52" s="176"/>
      <c r="H52" s="176"/>
      <c r="I52" s="179"/>
    </row>
    <row r="53" spans="1:9" s="195" customFormat="1" ht="15.9" customHeight="1" x14ac:dyDescent="0.25">
      <c r="A53" s="176" t="s">
        <v>25</v>
      </c>
      <c r="B53" s="177" t="e">
        <f>VLOOKUP($E53,УЧАСТНИКИ!$A$5:$K$1141,3,FALSE)</f>
        <v>#N/A</v>
      </c>
      <c r="C53" s="179" t="e">
        <f>VLOOKUP($E53,УЧАСТНИКИ!$A$5:$K$1141,4,FALSE)</f>
        <v>#N/A</v>
      </c>
      <c r="D53" s="187" t="e">
        <f>VLOOKUP($E53,УЧАСТНИКИ!$A$5:$K$1141,5,FALSE)</f>
        <v>#N/A</v>
      </c>
      <c r="E53" s="176"/>
      <c r="F53" s="176"/>
      <c r="G53" s="176"/>
      <c r="H53" s="176"/>
      <c r="I53" s="179" t="e">
        <f>VLOOKUP($E53,УЧАСТНИКИ!$A$5:$K$1141,9,FALSE)</f>
        <v>#N/A</v>
      </c>
    </row>
    <row r="54" spans="1:9" s="195" customFormat="1" ht="15.9" customHeight="1" x14ac:dyDescent="0.25">
      <c r="A54" s="176" t="s">
        <v>25</v>
      </c>
      <c r="B54" s="177" t="e">
        <f>VLOOKUP($E54,УЧАСТНИКИ!$A$5:$K$1141,3,FALSE)</f>
        <v>#N/A</v>
      </c>
      <c r="C54" s="179" t="e">
        <f>VLOOKUP($E54,УЧАСТНИКИ!$A$5:$K$1141,4,FALSE)</f>
        <v>#N/A</v>
      </c>
      <c r="D54" s="187" t="e">
        <f>VLOOKUP($E54,УЧАСТНИКИ!$A$5:$K$1141,5,FALSE)</f>
        <v>#N/A</v>
      </c>
      <c r="E54" s="176"/>
      <c r="F54" s="176"/>
      <c r="G54" s="176"/>
      <c r="H54" s="176"/>
      <c r="I54" s="179" t="e">
        <f>VLOOKUP($E54,УЧАСТНИКИ!$A$5:$K$1141,9,FALSE)</f>
        <v>#N/A</v>
      </c>
    </row>
    <row r="55" spans="1:9" s="195" customFormat="1" ht="15.9" customHeight="1" x14ac:dyDescent="0.25">
      <c r="A55" s="176" t="s">
        <v>25</v>
      </c>
      <c r="B55" s="177" t="e">
        <f>VLOOKUP($E55,УЧАСТНИКИ!$A$5:$K$1141,3,FALSE)</f>
        <v>#N/A</v>
      </c>
      <c r="C55" s="179" t="e">
        <f>VLOOKUP($E55,УЧАСТНИКИ!$A$5:$K$1141,4,FALSE)</f>
        <v>#N/A</v>
      </c>
      <c r="D55" s="187" t="e">
        <f>VLOOKUP($E55,УЧАСТНИКИ!$A$5:$K$1141,5,FALSE)</f>
        <v>#N/A</v>
      </c>
      <c r="E55" s="176"/>
      <c r="F55" s="176"/>
      <c r="G55" s="176"/>
      <c r="H55" s="176"/>
      <c r="I55" s="179" t="e">
        <f>VLOOKUP($E55,УЧАСТНИКИ!$A$5:$K$1141,9,FALSE)</f>
        <v>#N/A</v>
      </c>
    </row>
    <row r="56" spans="1:9" s="195" customFormat="1" ht="15.9" customHeight="1" x14ac:dyDescent="0.25">
      <c r="A56" s="176" t="s">
        <v>25</v>
      </c>
      <c r="B56" s="177" t="e">
        <f>VLOOKUP($E56,УЧАСТНИКИ!$A$5:$K$1141,3,FALSE)</f>
        <v>#N/A</v>
      </c>
      <c r="C56" s="179" t="e">
        <f>VLOOKUP($E56,УЧАСТНИКИ!$A$5:$K$1141,4,FALSE)</f>
        <v>#N/A</v>
      </c>
      <c r="D56" s="187" t="e">
        <f>VLOOKUP($E56,УЧАСТНИКИ!$A$5:$K$1141,5,FALSE)</f>
        <v>#N/A</v>
      </c>
      <c r="E56" s="176"/>
      <c r="F56" s="176"/>
      <c r="G56" s="176"/>
      <c r="H56" s="176"/>
      <c r="I56" s="179" t="e">
        <f>VLOOKUP($E56,УЧАСТНИКИ!$A$5:$K$1141,9,FALSE)</f>
        <v>#N/A</v>
      </c>
    </row>
    <row r="57" spans="1:9" s="195" customFormat="1" ht="15.9" customHeight="1" x14ac:dyDescent="0.25">
      <c r="A57" s="176" t="s">
        <v>25</v>
      </c>
      <c r="B57" s="177" t="e">
        <f>VLOOKUP($E57,УЧАСТНИКИ!$A$5:$K$1141,3,FALSE)</f>
        <v>#N/A</v>
      </c>
      <c r="C57" s="179" t="e">
        <f>VLOOKUP($E57,УЧАСТНИКИ!$A$5:$K$1141,4,FALSE)</f>
        <v>#N/A</v>
      </c>
      <c r="D57" s="187" t="e">
        <f>VLOOKUP($E57,УЧАСТНИКИ!$A$5:$K$1141,5,FALSE)</f>
        <v>#N/A</v>
      </c>
      <c r="E57" s="176"/>
      <c r="F57" s="176"/>
      <c r="G57" s="176"/>
      <c r="H57" s="176"/>
      <c r="I57" s="179" t="e">
        <f>VLOOKUP($E57,УЧАСТНИКИ!$A$5:$K$1141,9,FALSE)</f>
        <v>#N/A</v>
      </c>
    </row>
    <row r="58" spans="1:9" s="195" customFormat="1" ht="15.9" customHeight="1" x14ac:dyDescent="0.25">
      <c r="A58" s="176" t="s">
        <v>25</v>
      </c>
      <c r="B58" s="177" t="e">
        <f>VLOOKUP($E58,УЧАСТНИКИ!$A$5:$K$1141,3,FALSE)</f>
        <v>#N/A</v>
      </c>
      <c r="C58" s="179" t="e">
        <f>VLOOKUP($E58,УЧАСТНИКИ!$A$5:$K$1141,4,FALSE)</f>
        <v>#N/A</v>
      </c>
      <c r="D58" s="187" t="e">
        <f>VLOOKUP($E58,УЧАСТНИКИ!$A$5:$K$1141,5,FALSE)</f>
        <v>#N/A</v>
      </c>
      <c r="E58" s="176"/>
      <c r="F58" s="176"/>
      <c r="G58" s="176"/>
      <c r="H58" s="176"/>
      <c r="I58" s="179" t="e">
        <f>VLOOKUP($E58,УЧАСТНИКИ!$A$5:$K$1141,9,FALSE)</f>
        <v>#N/A</v>
      </c>
    </row>
    <row r="59" spans="1:9" s="195" customFormat="1" ht="15.9" customHeight="1" x14ac:dyDescent="0.25">
      <c r="A59" s="176"/>
      <c r="B59" s="177"/>
      <c r="C59" s="179"/>
      <c r="D59" s="187"/>
      <c r="E59" s="176"/>
      <c r="F59" s="176"/>
      <c r="G59" s="176"/>
      <c r="H59" s="176"/>
      <c r="I59" s="179"/>
    </row>
    <row r="60" spans="1:9" s="195" customFormat="1" ht="15.9" customHeight="1" x14ac:dyDescent="0.25">
      <c r="A60" s="176" t="s">
        <v>57</v>
      </c>
      <c r="B60" s="177" t="e">
        <f>VLOOKUP($E60,УЧАСТНИКИ!$A$5:$K$1141,3,FALSE)</f>
        <v>#N/A</v>
      </c>
      <c r="C60" s="179" t="e">
        <f>VLOOKUP($E60,УЧАСТНИКИ!$A$5:$K$1141,4,FALSE)</f>
        <v>#N/A</v>
      </c>
      <c r="D60" s="187" t="e">
        <f>VLOOKUP($E60,УЧАСТНИКИ!$A$5:$K$1141,5,FALSE)</f>
        <v>#N/A</v>
      </c>
      <c r="E60" s="176"/>
      <c r="F60" s="176"/>
      <c r="G60" s="176"/>
      <c r="H60" s="176"/>
      <c r="I60" s="179" t="e">
        <f>VLOOKUP($E60,УЧАСТНИКИ!$A$5:$K$1141,9,FALSE)</f>
        <v>#N/A</v>
      </c>
    </row>
    <row r="61" spans="1:9" s="195" customFormat="1" ht="15.9" customHeight="1" x14ac:dyDescent="0.25">
      <c r="A61" s="176" t="s">
        <v>57</v>
      </c>
      <c r="B61" s="177" t="e">
        <f>VLOOKUP($E61,УЧАСТНИКИ!$A$5:$K$1141,3,FALSE)</f>
        <v>#N/A</v>
      </c>
      <c r="C61" s="179" t="e">
        <f>VLOOKUP($E61,УЧАСТНИКИ!$A$5:$K$1141,4,FALSE)</f>
        <v>#N/A</v>
      </c>
      <c r="D61" s="187" t="e">
        <f>VLOOKUP($E61,УЧАСТНИКИ!$A$5:$K$1141,5,FALSE)</f>
        <v>#N/A</v>
      </c>
      <c r="E61" s="176"/>
      <c r="F61" s="176"/>
      <c r="G61" s="176"/>
      <c r="H61" s="176"/>
      <c r="I61" s="179" t="e">
        <f>VLOOKUP($E61,УЧАСТНИКИ!$A$5:$K$1141,9,FALSE)</f>
        <v>#N/A</v>
      </c>
    </row>
    <row r="62" spans="1:9" s="195" customFormat="1" ht="15.9" customHeight="1" x14ac:dyDescent="0.25">
      <c r="A62" s="176" t="s">
        <v>57</v>
      </c>
      <c r="B62" s="177" t="e">
        <f>VLOOKUP($E62,УЧАСТНИКИ!$A$5:$K$1141,3,FALSE)</f>
        <v>#N/A</v>
      </c>
      <c r="C62" s="179" t="e">
        <f>VLOOKUP($E62,УЧАСТНИКИ!$A$5:$K$1141,4,FALSE)</f>
        <v>#N/A</v>
      </c>
      <c r="D62" s="187" t="e">
        <f>VLOOKUP($E62,УЧАСТНИКИ!$A$5:$K$1141,5,FALSE)</f>
        <v>#N/A</v>
      </c>
      <c r="E62" s="176"/>
      <c r="F62" s="176"/>
      <c r="G62" s="176"/>
      <c r="H62" s="176"/>
      <c r="I62" s="179" t="e">
        <f>VLOOKUP($E62,УЧАСТНИКИ!$A$5:$K$1141,9,FALSE)</f>
        <v>#N/A</v>
      </c>
    </row>
    <row r="63" spans="1:9" s="195" customFormat="1" ht="15.9" customHeight="1" x14ac:dyDescent="0.25">
      <c r="A63" s="176" t="s">
        <v>57</v>
      </c>
      <c r="B63" s="177" t="e">
        <f>VLOOKUP($E63,УЧАСТНИКИ!$A$5:$K$1141,3,FALSE)</f>
        <v>#N/A</v>
      </c>
      <c r="C63" s="179" t="e">
        <f>VLOOKUP($E63,УЧАСТНИКИ!$A$5:$K$1141,4,FALSE)</f>
        <v>#N/A</v>
      </c>
      <c r="D63" s="187" t="e">
        <f>VLOOKUP($E63,УЧАСТНИКИ!$A$5:$K$1141,5,FALSE)</f>
        <v>#N/A</v>
      </c>
      <c r="E63" s="176"/>
      <c r="F63" s="176"/>
      <c r="G63" s="176"/>
      <c r="H63" s="176"/>
      <c r="I63" s="179" t="e">
        <f>VLOOKUP($E63,УЧАСТНИКИ!$A$5:$K$1141,9,FALSE)</f>
        <v>#N/A</v>
      </c>
    </row>
    <row r="64" spans="1:9" s="195" customFormat="1" ht="15.9" customHeight="1" x14ac:dyDescent="0.25">
      <c r="A64" s="176" t="s">
        <v>57</v>
      </c>
      <c r="B64" s="177" t="e">
        <f>VLOOKUP($E64,УЧАСТНИКИ!$A$5:$K$1141,3,FALSE)</f>
        <v>#N/A</v>
      </c>
      <c r="C64" s="179" t="e">
        <f>VLOOKUP($E64,УЧАСТНИКИ!$A$5:$K$1141,4,FALSE)</f>
        <v>#N/A</v>
      </c>
      <c r="D64" s="187" t="e">
        <f>VLOOKUP($E64,УЧАСТНИКИ!$A$5:$K$1141,5,FALSE)</f>
        <v>#N/A</v>
      </c>
      <c r="E64" s="176"/>
      <c r="F64" s="176"/>
      <c r="G64" s="176"/>
      <c r="H64" s="176"/>
      <c r="I64" s="179" t="e">
        <f>VLOOKUP($E64,УЧАСТНИКИ!$A$5:$K$1141,9,FALSE)</f>
        <v>#N/A</v>
      </c>
    </row>
    <row r="65" spans="1:11" s="195" customFormat="1" ht="15.9" customHeight="1" x14ac:dyDescent="0.25">
      <c r="A65" s="176" t="s">
        <v>57</v>
      </c>
      <c r="B65" s="177" t="e">
        <f>VLOOKUP($E65,УЧАСТНИКИ!$A$5:$K$1141,3,FALSE)</f>
        <v>#N/A</v>
      </c>
      <c r="C65" s="179" t="e">
        <f>VLOOKUP($E65,УЧАСТНИКИ!$A$5:$K$1141,4,FALSE)</f>
        <v>#N/A</v>
      </c>
      <c r="D65" s="187" t="e">
        <f>VLOOKUP($E65,УЧАСТНИКИ!$A$5:$K$1141,5,FALSE)</f>
        <v>#N/A</v>
      </c>
      <c r="E65" s="176"/>
      <c r="F65" s="176"/>
      <c r="G65" s="176"/>
      <c r="H65" s="176"/>
      <c r="I65" s="179" t="e">
        <f>VLOOKUP($E65,УЧАСТНИКИ!$A$5:$K$1141,9,FALSE)</f>
        <v>#N/A</v>
      </c>
    </row>
    <row r="66" spans="1:11" s="195" customFormat="1" ht="15.9" customHeight="1" x14ac:dyDescent="0.25">
      <c r="A66" s="188"/>
      <c r="B66" s="189" t="s">
        <v>27</v>
      </c>
      <c r="C66" s="190"/>
      <c r="D66" s="190"/>
      <c r="E66" s="190"/>
      <c r="F66" s="190"/>
      <c r="G66" s="190"/>
      <c r="H66" s="190"/>
      <c r="I66" s="191"/>
    </row>
    <row r="67" spans="1:11" s="195" customFormat="1" ht="15.9" customHeight="1" x14ac:dyDescent="0.25">
      <c r="A67" s="176" t="s">
        <v>19</v>
      </c>
      <c r="B67" s="177" t="e">
        <f>VLOOKUP($E67,УЧАСТНИКИ!$A$5:$K$1141,3,FALSE)</f>
        <v>#N/A</v>
      </c>
      <c r="C67" s="179" t="e">
        <f>VLOOKUP($E67,УЧАСТНИКИ!$A$5:$K$1141,4,FALSE)</f>
        <v>#N/A</v>
      </c>
      <c r="D67" s="187" t="e">
        <f>VLOOKUP($E67,УЧАСТНИКИ!$A$5:$K$1141,5,FALSE)</f>
        <v>#N/A</v>
      </c>
      <c r="E67" s="176"/>
      <c r="F67" s="176"/>
      <c r="G67" s="176"/>
      <c r="H67" s="176"/>
      <c r="I67" s="179" t="e">
        <f>VLOOKUP($E67,УЧАСТНИКИ!$A$5:$K$1141,9,FALSE)</f>
        <v>#N/A</v>
      </c>
    </row>
    <row r="68" spans="1:11" s="195" customFormat="1" ht="15.9" customHeight="1" x14ac:dyDescent="0.25">
      <c r="A68" s="176" t="s">
        <v>19</v>
      </c>
      <c r="B68" s="177" t="e">
        <f>VLOOKUP($E68,УЧАСТНИКИ!$A$5:$K$1141,3,FALSE)</f>
        <v>#N/A</v>
      </c>
      <c r="C68" s="179" t="e">
        <f>VLOOKUP($E68,УЧАСТНИКИ!$A$5:$K$1141,4,FALSE)</f>
        <v>#N/A</v>
      </c>
      <c r="D68" s="187" t="e">
        <f>VLOOKUP($E68,УЧАСТНИКИ!$A$5:$K$1141,5,FALSE)</f>
        <v>#N/A</v>
      </c>
      <c r="E68" s="176"/>
      <c r="F68" s="176"/>
      <c r="G68" s="176"/>
      <c r="H68" s="176"/>
      <c r="I68" s="179" t="e">
        <f>VLOOKUP($E68,УЧАСТНИКИ!$A$5:$K$1141,9,FALSE)</f>
        <v>#N/A</v>
      </c>
    </row>
    <row r="69" spans="1:11" s="195" customFormat="1" ht="15.9" customHeight="1" x14ac:dyDescent="0.25">
      <c r="A69" s="176" t="s">
        <v>19</v>
      </c>
      <c r="B69" s="177" t="e">
        <f>VLOOKUP($E69,УЧАСТНИКИ!$A$5:$K$1141,3,FALSE)</f>
        <v>#N/A</v>
      </c>
      <c r="C69" s="179" t="e">
        <f>VLOOKUP($E69,УЧАСТНИКИ!$A$5:$K$1141,4,FALSE)</f>
        <v>#N/A</v>
      </c>
      <c r="D69" s="187" t="e">
        <f>VLOOKUP($E69,УЧАСТНИКИ!$A$5:$K$1141,5,FALSE)</f>
        <v>#N/A</v>
      </c>
      <c r="E69" s="176"/>
      <c r="F69" s="176"/>
      <c r="G69" s="176"/>
      <c r="H69" s="176"/>
      <c r="I69" s="179" t="e">
        <f>VLOOKUP($E69,УЧАСТНИКИ!$A$5:$K$1141,9,FALSE)</f>
        <v>#N/A</v>
      </c>
    </row>
    <row r="70" spans="1:11" s="195" customFormat="1" ht="15.9" customHeight="1" x14ac:dyDescent="0.25">
      <c r="A70" s="176" t="s">
        <v>19</v>
      </c>
      <c r="B70" s="177" t="e">
        <f>VLOOKUP($E70,УЧАСТНИКИ!$A$5:$K$1141,3,FALSE)</f>
        <v>#N/A</v>
      </c>
      <c r="C70" s="179" t="e">
        <f>VLOOKUP($E70,УЧАСТНИКИ!$A$5:$K$1141,4,FALSE)</f>
        <v>#N/A</v>
      </c>
      <c r="D70" s="187" t="e">
        <f>VLOOKUP($E70,УЧАСТНИКИ!$A$5:$K$1141,5,FALSE)</f>
        <v>#N/A</v>
      </c>
      <c r="E70" s="176"/>
      <c r="F70" s="176"/>
      <c r="G70" s="176"/>
      <c r="H70" s="176"/>
      <c r="I70" s="179" t="e">
        <f>VLOOKUP($E70,УЧАСТНИКИ!$A$5:$K$1141,9,FALSE)</f>
        <v>#N/A</v>
      </c>
      <c r="K70" s="196"/>
    </row>
    <row r="71" spans="1:11" s="195" customFormat="1" ht="15.9" customHeight="1" x14ac:dyDescent="0.25">
      <c r="A71" s="176" t="s">
        <v>19</v>
      </c>
      <c r="B71" s="177" t="e">
        <f>VLOOKUP($E71,УЧАСТНИКИ!$A$5:$K$1141,3,FALSE)</f>
        <v>#N/A</v>
      </c>
      <c r="C71" s="179" t="e">
        <f>VLOOKUP($E71,УЧАСТНИКИ!$A$5:$K$1141,4,FALSE)</f>
        <v>#N/A</v>
      </c>
      <c r="D71" s="187" t="e">
        <f>VLOOKUP($E71,УЧАСТНИКИ!$A$5:$K$1141,5,FALSE)</f>
        <v>#N/A</v>
      </c>
      <c r="E71" s="176"/>
      <c r="F71" s="176"/>
      <c r="G71" s="176"/>
      <c r="H71" s="176"/>
      <c r="I71" s="179" t="e">
        <f>VLOOKUP($E71,УЧАСТНИКИ!$A$5:$K$1141,9,FALSE)</f>
        <v>#N/A</v>
      </c>
    </row>
    <row r="72" spans="1:11" s="195" customFormat="1" ht="15.9" customHeight="1" x14ac:dyDescent="0.25">
      <c r="A72" s="176" t="s">
        <v>19</v>
      </c>
      <c r="B72" s="177" t="e">
        <f>VLOOKUP($E72,УЧАСТНИКИ!$A$5:$K$1141,3,FALSE)</f>
        <v>#N/A</v>
      </c>
      <c r="C72" s="179" t="e">
        <f>VLOOKUP($E72,УЧАСТНИКИ!$A$5:$K$1141,4,FALSE)</f>
        <v>#N/A</v>
      </c>
      <c r="D72" s="187" t="e">
        <f>VLOOKUP($E72,УЧАСТНИКИ!$A$5:$K$1141,5,FALSE)</f>
        <v>#N/A</v>
      </c>
      <c r="E72" s="176"/>
      <c r="F72" s="176"/>
      <c r="G72" s="176"/>
      <c r="H72" s="176"/>
      <c r="I72" s="179" t="e">
        <f>VLOOKUP($E72,УЧАСТНИКИ!$A$5:$K$1141,9,FALSE)</f>
        <v>#N/A</v>
      </c>
    </row>
    <row r="73" spans="1:11" s="195" customFormat="1" ht="15.9" customHeight="1" x14ac:dyDescent="0.25">
      <c r="A73" s="176"/>
      <c r="B73" s="177"/>
      <c r="C73" s="179"/>
      <c r="D73" s="187"/>
      <c r="E73" s="176"/>
      <c r="F73" s="176"/>
      <c r="G73" s="176"/>
      <c r="H73" s="176"/>
      <c r="I73" s="179"/>
    </row>
    <row r="74" spans="1:11" s="195" customFormat="1" ht="15.9" customHeight="1" x14ac:dyDescent="0.25">
      <c r="A74" s="176" t="s">
        <v>20</v>
      </c>
      <c r="B74" s="177" t="e">
        <f>VLOOKUP($E74,УЧАСТНИКИ!$A$5:$K$1141,3,FALSE)</f>
        <v>#N/A</v>
      </c>
      <c r="C74" s="179" t="e">
        <f>VLOOKUP($E74,УЧАСТНИКИ!$A$5:$K$1141,4,FALSE)</f>
        <v>#N/A</v>
      </c>
      <c r="D74" s="187" t="e">
        <f>VLOOKUP($E74,УЧАСТНИКИ!$A$5:$K$1141,5,FALSE)</f>
        <v>#N/A</v>
      </c>
      <c r="E74" s="176"/>
      <c r="F74" s="176"/>
      <c r="G74" s="176"/>
      <c r="H74" s="176"/>
      <c r="I74" s="179" t="e">
        <f>VLOOKUP($E74,УЧАСТНИКИ!$A$5:$K$1141,9,FALSE)</f>
        <v>#N/A</v>
      </c>
    </row>
    <row r="75" spans="1:11" s="195" customFormat="1" ht="15.9" customHeight="1" x14ac:dyDescent="0.25">
      <c r="A75" s="176" t="s">
        <v>20</v>
      </c>
      <c r="B75" s="177" t="e">
        <f>VLOOKUP($E75,УЧАСТНИКИ!$A$5:$K$1141,3,FALSE)</f>
        <v>#N/A</v>
      </c>
      <c r="C75" s="179" t="e">
        <f>VLOOKUP($E75,УЧАСТНИКИ!$A$5:$K$1141,4,FALSE)</f>
        <v>#N/A</v>
      </c>
      <c r="D75" s="187" t="e">
        <f>VLOOKUP($E75,УЧАСТНИКИ!$A$5:$K$1141,5,FALSE)</f>
        <v>#N/A</v>
      </c>
      <c r="E75" s="176"/>
      <c r="F75" s="176"/>
      <c r="G75" s="176"/>
      <c r="H75" s="176"/>
      <c r="I75" s="179" t="e">
        <f>VLOOKUP($E75,УЧАСТНИКИ!$A$5:$K$1141,9,FALSE)</f>
        <v>#N/A</v>
      </c>
    </row>
    <row r="76" spans="1:11" s="195" customFormat="1" ht="15.9" customHeight="1" x14ac:dyDescent="0.25">
      <c r="A76" s="176" t="s">
        <v>20</v>
      </c>
      <c r="B76" s="177" t="e">
        <f>VLOOKUP($E76,УЧАСТНИКИ!$A$5:$K$1141,3,FALSE)</f>
        <v>#N/A</v>
      </c>
      <c r="C76" s="179" t="e">
        <f>VLOOKUP($E76,УЧАСТНИКИ!$A$5:$K$1141,4,FALSE)</f>
        <v>#N/A</v>
      </c>
      <c r="D76" s="187" t="e">
        <f>VLOOKUP($E76,УЧАСТНИКИ!$A$5:$K$1141,5,FALSE)</f>
        <v>#N/A</v>
      </c>
      <c r="E76" s="176"/>
      <c r="F76" s="176"/>
      <c r="G76" s="176"/>
      <c r="H76" s="176"/>
      <c r="I76" s="179" t="e">
        <f>VLOOKUP($E76,УЧАСТНИКИ!$A$5:$K$1141,9,FALSE)</f>
        <v>#N/A</v>
      </c>
    </row>
    <row r="77" spans="1:11" s="195" customFormat="1" ht="15.9" customHeight="1" x14ac:dyDescent="0.25">
      <c r="A77" s="176" t="s">
        <v>20</v>
      </c>
      <c r="B77" s="177" t="e">
        <f>VLOOKUP($E77,УЧАСТНИКИ!$A$5:$K$1141,3,FALSE)</f>
        <v>#N/A</v>
      </c>
      <c r="C77" s="179" t="e">
        <f>VLOOKUP($E77,УЧАСТНИКИ!$A$5:$K$1141,4,FALSE)</f>
        <v>#N/A</v>
      </c>
      <c r="D77" s="187" t="e">
        <f>VLOOKUP($E77,УЧАСТНИКИ!$A$5:$K$1141,5,FALSE)</f>
        <v>#N/A</v>
      </c>
      <c r="E77" s="176"/>
      <c r="F77" s="176"/>
      <c r="G77" s="176"/>
      <c r="H77" s="176"/>
      <c r="I77" s="179" t="e">
        <f>VLOOKUP($E77,УЧАСТНИКИ!$A$5:$K$1141,9,FALSE)</f>
        <v>#N/A</v>
      </c>
    </row>
    <row r="78" spans="1:11" s="195" customFormat="1" ht="15.9" customHeight="1" x14ac:dyDescent="0.25">
      <c r="A78" s="176" t="s">
        <v>20</v>
      </c>
      <c r="B78" s="177" t="e">
        <f>VLOOKUP($E78,УЧАСТНИКИ!$A$5:$K$1141,3,FALSE)</f>
        <v>#N/A</v>
      </c>
      <c r="C78" s="179" t="e">
        <f>VLOOKUP($E78,УЧАСТНИКИ!$A$5:$K$1141,4,FALSE)</f>
        <v>#N/A</v>
      </c>
      <c r="D78" s="187" t="e">
        <f>VLOOKUP($E78,УЧАСТНИКИ!$A$5:$K$1141,5,FALSE)</f>
        <v>#N/A</v>
      </c>
      <c r="E78" s="176"/>
      <c r="F78" s="176"/>
      <c r="G78" s="176"/>
      <c r="H78" s="176"/>
      <c r="I78" s="179" t="e">
        <f>VLOOKUP($E78,УЧАСТНИКИ!$A$5:$K$1141,9,FALSE)</f>
        <v>#N/A</v>
      </c>
    </row>
    <row r="79" spans="1:11" s="195" customFormat="1" ht="15.9" customHeight="1" x14ac:dyDescent="0.25">
      <c r="A79" s="176" t="s">
        <v>20</v>
      </c>
      <c r="B79" s="177" t="e">
        <f>VLOOKUP($E79,УЧАСТНИКИ!$A$5:$K$1141,3,FALSE)</f>
        <v>#N/A</v>
      </c>
      <c r="C79" s="179" t="e">
        <f>VLOOKUP($E79,УЧАСТНИКИ!$A$5:$K$1141,4,FALSE)</f>
        <v>#N/A</v>
      </c>
      <c r="D79" s="187" t="e">
        <f>VLOOKUP($E79,УЧАСТНИКИ!$A$5:$K$1141,5,FALSE)</f>
        <v>#N/A</v>
      </c>
      <c r="E79" s="176"/>
      <c r="F79" s="176"/>
      <c r="G79" s="176"/>
      <c r="H79" s="176"/>
      <c r="I79" s="179" t="e">
        <f>VLOOKUP($E79,УЧАСТНИКИ!$A$5:$K$1141,9,FALSE)</f>
        <v>#N/A</v>
      </c>
    </row>
    <row r="80" spans="1:11" s="195" customFormat="1" ht="15.9" customHeight="1" x14ac:dyDescent="0.25">
      <c r="A80" s="176"/>
      <c r="B80" s="177"/>
      <c r="C80" s="179"/>
      <c r="D80" s="187"/>
      <c r="E80" s="176"/>
      <c r="F80" s="176"/>
      <c r="G80" s="176"/>
      <c r="H80" s="176"/>
      <c r="I80" s="179"/>
    </row>
    <row r="81" spans="1:9" s="195" customFormat="1" ht="15.9" customHeight="1" x14ac:dyDescent="0.25">
      <c r="A81" s="176" t="s">
        <v>21</v>
      </c>
      <c r="B81" s="177" t="e">
        <f>VLOOKUP($E81,УЧАСТНИКИ!$A$5:$K$1141,3,FALSE)</f>
        <v>#N/A</v>
      </c>
      <c r="C81" s="179" t="e">
        <f>VLOOKUP($E81,УЧАСТНИКИ!$A$5:$K$1141,4,FALSE)</f>
        <v>#N/A</v>
      </c>
      <c r="D81" s="187" t="e">
        <f>VLOOKUP($E81,УЧАСТНИКИ!$A$5:$K$1141,5,FALSE)</f>
        <v>#N/A</v>
      </c>
      <c r="E81" s="176"/>
      <c r="F81" s="176"/>
      <c r="G81" s="176"/>
      <c r="H81" s="176"/>
      <c r="I81" s="179" t="e">
        <f>VLOOKUP($E81,УЧАСТНИКИ!$A$5:$K$1141,9,FALSE)</f>
        <v>#N/A</v>
      </c>
    </row>
    <row r="82" spans="1:9" s="195" customFormat="1" ht="15.9" customHeight="1" x14ac:dyDescent="0.25">
      <c r="A82" s="176" t="s">
        <v>21</v>
      </c>
      <c r="B82" s="177" t="e">
        <f>VLOOKUP($E82,УЧАСТНИКИ!$A$5:$K$1141,3,FALSE)</f>
        <v>#N/A</v>
      </c>
      <c r="C82" s="179" t="e">
        <f>VLOOKUP($E82,УЧАСТНИКИ!$A$5:$K$1141,4,FALSE)</f>
        <v>#N/A</v>
      </c>
      <c r="D82" s="187" t="e">
        <f>VLOOKUP($E82,УЧАСТНИКИ!$A$5:$K$1141,5,FALSE)</f>
        <v>#N/A</v>
      </c>
      <c r="E82" s="176"/>
      <c r="F82" s="176"/>
      <c r="G82" s="176"/>
      <c r="H82" s="176"/>
      <c r="I82" s="179" t="e">
        <f>VLOOKUP($E82,УЧАСТНИКИ!$A$5:$K$1141,9,FALSE)</f>
        <v>#N/A</v>
      </c>
    </row>
    <row r="83" spans="1:9" s="195" customFormat="1" ht="15.9" customHeight="1" x14ac:dyDescent="0.25">
      <c r="A83" s="176" t="s">
        <v>21</v>
      </c>
      <c r="B83" s="177" t="e">
        <f>VLOOKUP($E83,УЧАСТНИКИ!$A$5:$K$1141,3,FALSE)</f>
        <v>#N/A</v>
      </c>
      <c r="C83" s="179" t="e">
        <f>VLOOKUP($E83,УЧАСТНИКИ!$A$5:$K$1141,4,FALSE)</f>
        <v>#N/A</v>
      </c>
      <c r="D83" s="187" t="e">
        <f>VLOOKUP($E83,УЧАСТНИКИ!$A$5:$K$1141,5,FALSE)</f>
        <v>#N/A</v>
      </c>
      <c r="E83" s="176"/>
      <c r="F83" s="176"/>
      <c r="G83" s="176"/>
      <c r="H83" s="176"/>
      <c r="I83" s="179" t="e">
        <f>VLOOKUP($E83,УЧАСТНИКИ!$A$5:$K$1141,9,FALSE)</f>
        <v>#N/A</v>
      </c>
    </row>
    <row r="84" spans="1:9" s="195" customFormat="1" ht="15.9" customHeight="1" x14ac:dyDescent="0.25">
      <c r="A84" s="176" t="s">
        <v>21</v>
      </c>
      <c r="B84" s="177" t="e">
        <f>VLOOKUP($E84,УЧАСТНИКИ!$A$5:$K$1141,3,FALSE)</f>
        <v>#N/A</v>
      </c>
      <c r="C84" s="179" t="e">
        <f>VLOOKUP($E84,УЧАСТНИКИ!$A$5:$K$1141,4,FALSE)</f>
        <v>#N/A</v>
      </c>
      <c r="D84" s="187" t="e">
        <f>VLOOKUP($E84,УЧАСТНИКИ!$A$5:$K$1141,5,FALSE)</f>
        <v>#N/A</v>
      </c>
      <c r="E84" s="176"/>
      <c r="F84" s="176"/>
      <c r="G84" s="176"/>
      <c r="H84" s="176"/>
      <c r="I84" s="179" t="e">
        <f>VLOOKUP($E84,УЧАСТНИКИ!$A$5:$K$1141,9,FALSE)</f>
        <v>#N/A</v>
      </c>
    </row>
    <row r="85" spans="1:9" s="195" customFormat="1" ht="15.9" customHeight="1" x14ac:dyDescent="0.25">
      <c r="A85" s="176" t="s">
        <v>21</v>
      </c>
      <c r="B85" s="177" t="e">
        <f>VLOOKUP($E85,УЧАСТНИКИ!$A$5:$K$1141,3,FALSE)</f>
        <v>#N/A</v>
      </c>
      <c r="C85" s="179" t="e">
        <f>VLOOKUP($E85,УЧАСТНИКИ!$A$5:$K$1141,4,FALSE)</f>
        <v>#N/A</v>
      </c>
      <c r="D85" s="187" t="e">
        <f>VLOOKUP($E85,УЧАСТНИКИ!$A$5:$K$1141,5,FALSE)</f>
        <v>#N/A</v>
      </c>
      <c r="E85" s="176"/>
      <c r="F85" s="176"/>
      <c r="G85" s="176"/>
      <c r="H85" s="176"/>
      <c r="I85" s="179" t="e">
        <f>VLOOKUP($E85,УЧАСТНИКИ!$A$5:$K$1141,9,FALSE)</f>
        <v>#N/A</v>
      </c>
    </row>
    <row r="86" spans="1:9" s="195" customFormat="1" ht="15.9" customHeight="1" x14ac:dyDescent="0.25">
      <c r="A86" s="176" t="s">
        <v>21</v>
      </c>
      <c r="B86" s="177" t="e">
        <f>VLOOKUP($E86,УЧАСТНИКИ!$A$5:$K$1141,3,FALSE)</f>
        <v>#N/A</v>
      </c>
      <c r="C86" s="179" t="e">
        <f>VLOOKUP($E86,УЧАСТНИКИ!$A$5:$K$1141,4,FALSE)</f>
        <v>#N/A</v>
      </c>
      <c r="D86" s="187" t="e">
        <f>VLOOKUP($E86,УЧАСТНИКИ!$A$5:$K$1141,5,FALSE)</f>
        <v>#N/A</v>
      </c>
      <c r="E86" s="176"/>
      <c r="F86" s="176"/>
      <c r="G86" s="176"/>
      <c r="H86" s="176"/>
      <c r="I86" s="179" t="e">
        <f>VLOOKUP($E86,УЧАСТНИКИ!$A$5:$K$1141,9,FALSE)</f>
        <v>#N/A</v>
      </c>
    </row>
    <row r="87" spans="1:9" s="195" customFormat="1" ht="15.9" customHeight="1" x14ac:dyDescent="0.25">
      <c r="A87" s="176"/>
      <c r="B87" s="177"/>
      <c r="C87" s="179"/>
      <c r="D87" s="187"/>
      <c r="E87" s="176"/>
      <c r="F87" s="176"/>
      <c r="G87" s="176"/>
      <c r="H87" s="176"/>
      <c r="I87" s="179"/>
    </row>
    <row r="88" spans="1:9" s="195" customFormat="1" ht="15.9" customHeight="1" x14ac:dyDescent="0.25">
      <c r="A88" s="176" t="s">
        <v>22</v>
      </c>
      <c r="B88" s="177" t="e">
        <f>VLOOKUP($E88,УЧАСТНИКИ!$A$5:$K$1141,3,FALSE)</f>
        <v>#N/A</v>
      </c>
      <c r="C88" s="179" t="e">
        <f>VLOOKUP($E88,УЧАСТНИКИ!$A$5:$K$1141,4,FALSE)</f>
        <v>#N/A</v>
      </c>
      <c r="D88" s="187" t="e">
        <f>VLOOKUP($E88,УЧАСТНИКИ!$A$5:$K$1141,5,FALSE)</f>
        <v>#N/A</v>
      </c>
      <c r="E88" s="176"/>
      <c r="F88" s="176"/>
      <c r="G88" s="176"/>
      <c r="H88" s="176"/>
      <c r="I88" s="179" t="e">
        <f>VLOOKUP($E88,УЧАСТНИКИ!$A$5:$K$1141,9,FALSE)</f>
        <v>#N/A</v>
      </c>
    </row>
    <row r="89" spans="1:9" s="195" customFormat="1" ht="15.9" customHeight="1" x14ac:dyDescent="0.25">
      <c r="A89" s="176" t="s">
        <v>22</v>
      </c>
      <c r="B89" s="177" t="e">
        <f>VLOOKUP($E89,УЧАСТНИКИ!$A$5:$K$1141,3,FALSE)</f>
        <v>#N/A</v>
      </c>
      <c r="C89" s="179" t="e">
        <f>VLOOKUP($E89,УЧАСТНИКИ!$A$5:$K$1141,4,FALSE)</f>
        <v>#N/A</v>
      </c>
      <c r="D89" s="187" t="e">
        <f>VLOOKUP($E89,УЧАСТНИКИ!$A$5:$K$1141,5,FALSE)</f>
        <v>#N/A</v>
      </c>
      <c r="E89" s="176"/>
      <c r="F89" s="176"/>
      <c r="G89" s="176"/>
      <c r="H89" s="176"/>
      <c r="I89" s="179" t="e">
        <f>VLOOKUP($E89,УЧАСТНИКИ!$A$5:$K$1141,9,FALSE)</f>
        <v>#N/A</v>
      </c>
    </row>
    <row r="90" spans="1:9" s="195" customFormat="1" ht="15.9" customHeight="1" x14ac:dyDescent="0.25">
      <c r="A90" s="176" t="s">
        <v>22</v>
      </c>
      <c r="B90" s="177" t="e">
        <f>VLOOKUP($E90,УЧАСТНИКИ!$A$5:$K$1141,3,FALSE)</f>
        <v>#N/A</v>
      </c>
      <c r="C90" s="179" t="e">
        <f>VLOOKUP($E90,УЧАСТНИКИ!$A$5:$K$1141,4,FALSE)</f>
        <v>#N/A</v>
      </c>
      <c r="D90" s="187" t="e">
        <f>VLOOKUP($E90,УЧАСТНИКИ!$A$5:$K$1141,5,FALSE)</f>
        <v>#N/A</v>
      </c>
      <c r="E90" s="176"/>
      <c r="F90" s="176"/>
      <c r="G90" s="176"/>
      <c r="H90" s="176"/>
      <c r="I90" s="179" t="e">
        <f>VLOOKUP($E90,УЧАСТНИКИ!$A$5:$K$1141,9,FALSE)</f>
        <v>#N/A</v>
      </c>
    </row>
    <row r="91" spans="1:9" s="195" customFormat="1" ht="15.9" customHeight="1" x14ac:dyDescent="0.25">
      <c r="A91" s="176" t="s">
        <v>22</v>
      </c>
      <c r="B91" s="177" t="e">
        <f>VLOOKUP($E91,УЧАСТНИКИ!$A$5:$K$1141,3,FALSE)</f>
        <v>#N/A</v>
      </c>
      <c r="C91" s="179" t="e">
        <f>VLOOKUP($E91,УЧАСТНИКИ!$A$5:$K$1141,4,FALSE)</f>
        <v>#N/A</v>
      </c>
      <c r="D91" s="187" t="e">
        <f>VLOOKUP($E91,УЧАСТНИКИ!$A$5:$K$1141,5,FALSE)</f>
        <v>#N/A</v>
      </c>
      <c r="E91" s="176"/>
      <c r="F91" s="176"/>
      <c r="G91" s="176"/>
      <c r="H91" s="176"/>
      <c r="I91" s="179" t="e">
        <f>VLOOKUP($E91,УЧАСТНИКИ!$A$5:$K$1141,9,FALSE)</f>
        <v>#N/A</v>
      </c>
    </row>
    <row r="92" spans="1:9" s="195" customFormat="1" ht="15.9" customHeight="1" x14ac:dyDescent="0.25">
      <c r="A92" s="176" t="s">
        <v>22</v>
      </c>
      <c r="B92" s="177" t="e">
        <f>VLOOKUP($E92,УЧАСТНИКИ!$A$5:$K$1141,3,FALSE)</f>
        <v>#N/A</v>
      </c>
      <c r="C92" s="179" t="e">
        <f>VLOOKUP($E92,УЧАСТНИКИ!$A$5:$K$1141,4,FALSE)</f>
        <v>#N/A</v>
      </c>
      <c r="D92" s="187" t="e">
        <f>VLOOKUP($E92,УЧАСТНИКИ!$A$5:$K$1141,5,FALSE)</f>
        <v>#N/A</v>
      </c>
      <c r="E92" s="176"/>
      <c r="F92" s="176"/>
      <c r="G92" s="176"/>
      <c r="H92" s="176"/>
      <c r="I92" s="179" t="e">
        <f>VLOOKUP($E92,УЧАСТНИКИ!$A$5:$K$1141,9,FALSE)</f>
        <v>#N/A</v>
      </c>
    </row>
    <row r="93" spans="1:9" s="195" customFormat="1" ht="15.9" customHeight="1" x14ac:dyDescent="0.25">
      <c r="A93" s="176" t="s">
        <v>22</v>
      </c>
      <c r="B93" s="177" t="e">
        <f>VLOOKUP($E93,УЧАСТНИКИ!$A$5:$K$1141,3,FALSE)</f>
        <v>#N/A</v>
      </c>
      <c r="C93" s="179" t="e">
        <f>VLOOKUP($E93,УЧАСТНИКИ!$A$5:$K$1141,4,FALSE)</f>
        <v>#N/A</v>
      </c>
      <c r="D93" s="187" t="e">
        <f>VLOOKUP($E93,УЧАСТНИКИ!$A$5:$K$1141,5,FALSE)</f>
        <v>#N/A</v>
      </c>
      <c r="E93" s="176"/>
      <c r="F93" s="176"/>
      <c r="G93" s="176"/>
      <c r="H93" s="176"/>
      <c r="I93" s="179" t="e">
        <f>VLOOKUP($E93,УЧАСТНИКИ!$A$5:$K$1141,9,FALSE)</f>
        <v>#N/A</v>
      </c>
    </row>
    <row r="94" spans="1:9" s="195" customFormat="1" ht="15.9" customHeight="1" x14ac:dyDescent="0.25">
      <c r="A94" s="176"/>
      <c r="B94" s="177"/>
      <c r="C94" s="179"/>
      <c r="D94" s="187"/>
      <c r="E94" s="176"/>
      <c r="F94" s="176"/>
      <c r="G94" s="176"/>
      <c r="H94" s="176"/>
      <c r="I94" s="179"/>
    </row>
    <row r="95" spans="1:9" s="195" customFormat="1" ht="15.9" customHeight="1" x14ac:dyDescent="0.25">
      <c r="A95" s="176" t="s">
        <v>23</v>
      </c>
      <c r="B95" s="177" t="e">
        <f>VLOOKUP($E95,УЧАСТНИКИ!$A$5:$K$1141,3,FALSE)</f>
        <v>#N/A</v>
      </c>
      <c r="C95" s="179" t="e">
        <f>VLOOKUP($E95,УЧАСТНИКИ!$A$5:$K$1141,4,FALSE)</f>
        <v>#N/A</v>
      </c>
      <c r="D95" s="187" t="e">
        <f>VLOOKUP($E95,УЧАСТНИКИ!$A$5:$K$1141,5,FALSE)</f>
        <v>#N/A</v>
      </c>
      <c r="E95" s="176"/>
      <c r="F95" s="176"/>
      <c r="G95" s="176"/>
      <c r="H95" s="176"/>
      <c r="I95" s="179" t="e">
        <f>VLOOKUP($E95,УЧАСТНИКИ!$A$5:$K$1141,9,FALSE)</f>
        <v>#N/A</v>
      </c>
    </row>
    <row r="96" spans="1:9" s="195" customFormat="1" ht="15.9" customHeight="1" x14ac:dyDescent="0.25">
      <c r="A96" s="176" t="s">
        <v>23</v>
      </c>
      <c r="B96" s="177" t="e">
        <f>VLOOKUP($E96,УЧАСТНИКИ!$A$5:$K$1141,3,FALSE)</f>
        <v>#N/A</v>
      </c>
      <c r="C96" s="179" t="e">
        <f>VLOOKUP($E96,УЧАСТНИКИ!$A$5:$K$1141,4,FALSE)</f>
        <v>#N/A</v>
      </c>
      <c r="D96" s="187" t="e">
        <f>VLOOKUP($E96,УЧАСТНИКИ!$A$5:$K$1141,5,FALSE)</f>
        <v>#N/A</v>
      </c>
      <c r="E96" s="176"/>
      <c r="F96" s="176"/>
      <c r="G96" s="176"/>
      <c r="H96" s="176"/>
      <c r="I96" s="179" t="e">
        <f>VLOOKUP($E96,УЧАСТНИКИ!$A$5:$K$1141,9,FALSE)</f>
        <v>#N/A</v>
      </c>
    </row>
    <row r="97" spans="1:9" s="195" customFormat="1" ht="15.9" customHeight="1" x14ac:dyDescent="0.25">
      <c r="A97" s="176" t="s">
        <v>23</v>
      </c>
      <c r="B97" s="177" t="e">
        <f>VLOOKUP($E97,УЧАСТНИКИ!$A$5:$K$1141,3,FALSE)</f>
        <v>#N/A</v>
      </c>
      <c r="C97" s="179" t="e">
        <f>VLOOKUP($E97,УЧАСТНИКИ!$A$5:$K$1141,4,FALSE)</f>
        <v>#N/A</v>
      </c>
      <c r="D97" s="187" t="e">
        <f>VLOOKUP($E97,УЧАСТНИКИ!$A$5:$K$1141,5,FALSE)</f>
        <v>#N/A</v>
      </c>
      <c r="E97" s="176"/>
      <c r="F97" s="176"/>
      <c r="G97" s="176"/>
      <c r="H97" s="176"/>
      <c r="I97" s="179" t="e">
        <f>VLOOKUP($E97,УЧАСТНИКИ!$A$5:$K$1141,9,FALSE)</f>
        <v>#N/A</v>
      </c>
    </row>
    <row r="98" spans="1:9" s="195" customFormat="1" ht="15.9" customHeight="1" x14ac:dyDescent="0.25">
      <c r="A98" s="176" t="s">
        <v>23</v>
      </c>
      <c r="B98" s="177" t="e">
        <f>VLOOKUP($E98,УЧАСТНИКИ!$A$5:$K$1141,3,FALSE)</f>
        <v>#N/A</v>
      </c>
      <c r="C98" s="179" t="e">
        <f>VLOOKUP($E98,УЧАСТНИКИ!$A$5:$K$1141,4,FALSE)</f>
        <v>#N/A</v>
      </c>
      <c r="D98" s="187" t="e">
        <f>VLOOKUP($E98,УЧАСТНИКИ!$A$5:$K$1141,5,FALSE)</f>
        <v>#N/A</v>
      </c>
      <c r="E98" s="176"/>
      <c r="F98" s="176"/>
      <c r="G98" s="176"/>
      <c r="H98" s="176"/>
      <c r="I98" s="179" t="e">
        <f>VLOOKUP($E98,УЧАСТНИКИ!$A$5:$K$1141,9,FALSE)</f>
        <v>#N/A</v>
      </c>
    </row>
    <row r="99" spans="1:9" s="195" customFormat="1" ht="15.9" customHeight="1" x14ac:dyDescent="0.25">
      <c r="A99" s="176" t="s">
        <v>23</v>
      </c>
      <c r="B99" s="177" t="e">
        <f>VLOOKUP($E99,УЧАСТНИКИ!$A$5:$K$1141,3,FALSE)</f>
        <v>#N/A</v>
      </c>
      <c r="C99" s="179" t="e">
        <f>VLOOKUP($E99,УЧАСТНИКИ!$A$5:$K$1141,4,FALSE)</f>
        <v>#N/A</v>
      </c>
      <c r="D99" s="187" t="e">
        <f>VLOOKUP($E99,УЧАСТНИКИ!$A$5:$K$1141,5,FALSE)</f>
        <v>#N/A</v>
      </c>
      <c r="E99" s="176"/>
      <c r="F99" s="176"/>
      <c r="G99" s="176"/>
      <c r="H99" s="176"/>
      <c r="I99" s="179" t="e">
        <f>VLOOKUP($E99,УЧАСТНИКИ!$A$5:$K$1141,9,FALSE)</f>
        <v>#N/A</v>
      </c>
    </row>
    <row r="100" spans="1:9" s="195" customFormat="1" ht="15.9" customHeight="1" x14ac:dyDescent="0.25">
      <c r="A100" s="176" t="s">
        <v>23</v>
      </c>
      <c r="B100" s="177" t="e">
        <f>VLOOKUP($E100,УЧАСТНИКИ!$A$5:$K$1141,3,FALSE)</f>
        <v>#N/A</v>
      </c>
      <c r="C100" s="179" t="e">
        <f>VLOOKUP($E100,УЧАСТНИКИ!$A$5:$K$1141,4,FALSE)</f>
        <v>#N/A</v>
      </c>
      <c r="D100" s="187" t="e">
        <f>VLOOKUP($E100,УЧАСТНИКИ!$A$5:$K$1141,5,FALSE)</f>
        <v>#N/A</v>
      </c>
      <c r="E100" s="176"/>
      <c r="F100" s="176"/>
      <c r="G100" s="176"/>
      <c r="H100" s="176"/>
      <c r="I100" s="179" t="e">
        <f>VLOOKUP($E100,УЧАСТНИКИ!$A$5:$K$1141,9,FALSE)</f>
        <v>#N/A</v>
      </c>
    </row>
    <row r="101" spans="1:9" s="195" customFormat="1" ht="15.9" customHeight="1" x14ac:dyDescent="0.25">
      <c r="A101" s="176"/>
      <c r="B101" s="177"/>
      <c r="C101" s="179"/>
      <c r="D101" s="187"/>
      <c r="E101" s="176"/>
      <c r="F101" s="176"/>
      <c r="G101" s="176"/>
      <c r="H101" s="176"/>
      <c r="I101" s="179"/>
    </row>
    <row r="102" spans="1:9" s="195" customFormat="1" ht="15.9" customHeight="1" x14ac:dyDescent="0.25">
      <c r="A102" s="176" t="s">
        <v>24</v>
      </c>
      <c r="B102" s="177" t="e">
        <f>VLOOKUP($E102,УЧАСТНИКИ!$A$5:$K$1141,3,FALSE)</f>
        <v>#N/A</v>
      </c>
      <c r="C102" s="179" t="e">
        <f>VLOOKUP($E102,УЧАСТНИКИ!$A$5:$K$1141,4,FALSE)</f>
        <v>#N/A</v>
      </c>
      <c r="D102" s="187" t="e">
        <f>VLOOKUP($E102,УЧАСТНИКИ!$A$5:$K$1141,5,FALSE)</f>
        <v>#N/A</v>
      </c>
      <c r="E102" s="176"/>
      <c r="F102" s="176"/>
      <c r="G102" s="176"/>
      <c r="H102" s="176"/>
      <c r="I102" s="179" t="e">
        <f>VLOOKUP($E102,УЧАСТНИКИ!$A$5:$K$1141,9,FALSE)</f>
        <v>#N/A</v>
      </c>
    </row>
    <row r="103" spans="1:9" s="195" customFormat="1" ht="15.9" customHeight="1" x14ac:dyDescent="0.25">
      <c r="A103" s="176" t="s">
        <v>24</v>
      </c>
      <c r="B103" s="177" t="e">
        <f>VLOOKUP($E103,УЧАСТНИКИ!$A$5:$K$1141,3,FALSE)</f>
        <v>#N/A</v>
      </c>
      <c r="C103" s="179" t="e">
        <f>VLOOKUP($E103,УЧАСТНИКИ!$A$5:$K$1141,4,FALSE)</f>
        <v>#N/A</v>
      </c>
      <c r="D103" s="187" t="e">
        <f>VLOOKUP($E103,УЧАСТНИКИ!$A$5:$K$1141,5,FALSE)</f>
        <v>#N/A</v>
      </c>
      <c r="E103" s="176"/>
      <c r="F103" s="176"/>
      <c r="G103" s="176"/>
      <c r="H103" s="176"/>
      <c r="I103" s="179" t="e">
        <f>VLOOKUP($E103,УЧАСТНИКИ!$A$5:$K$1141,9,FALSE)</f>
        <v>#N/A</v>
      </c>
    </row>
    <row r="104" spans="1:9" s="195" customFormat="1" ht="15.9" customHeight="1" x14ac:dyDescent="0.25">
      <c r="A104" s="176" t="s">
        <v>24</v>
      </c>
      <c r="B104" s="177" t="e">
        <f>VLOOKUP($E104,УЧАСТНИКИ!$A$5:$K$1141,3,FALSE)</f>
        <v>#N/A</v>
      </c>
      <c r="C104" s="179" t="e">
        <f>VLOOKUP($E104,УЧАСТНИКИ!$A$5:$K$1141,4,FALSE)</f>
        <v>#N/A</v>
      </c>
      <c r="D104" s="187" t="e">
        <f>VLOOKUP($E104,УЧАСТНИКИ!$A$5:$K$1141,5,FALSE)</f>
        <v>#N/A</v>
      </c>
      <c r="E104" s="176"/>
      <c r="F104" s="176"/>
      <c r="G104" s="176"/>
      <c r="H104" s="176"/>
      <c r="I104" s="179" t="e">
        <f>VLOOKUP($E104,УЧАСТНИКИ!$A$5:$K$1141,9,FALSE)</f>
        <v>#N/A</v>
      </c>
    </row>
    <row r="105" spans="1:9" s="195" customFormat="1" ht="15.9" customHeight="1" x14ac:dyDescent="0.25">
      <c r="A105" s="176" t="s">
        <v>24</v>
      </c>
      <c r="B105" s="177" t="e">
        <f>VLOOKUP($E105,УЧАСТНИКИ!$A$5:$K$1141,3,FALSE)</f>
        <v>#N/A</v>
      </c>
      <c r="C105" s="179" t="e">
        <f>VLOOKUP($E105,УЧАСТНИКИ!$A$5:$K$1141,4,FALSE)</f>
        <v>#N/A</v>
      </c>
      <c r="D105" s="187" t="e">
        <f>VLOOKUP($E105,УЧАСТНИКИ!$A$5:$K$1141,5,FALSE)</f>
        <v>#N/A</v>
      </c>
      <c r="E105" s="176"/>
      <c r="F105" s="176"/>
      <c r="G105" s="176"/>
      <c r="H105" s="176"/>
      <c r="I105" s="179" t="e">
        <f>VLOOKUP($E105,УЧАСТНИКИ!$A$5:$K$1141,9,FALSE)</f>
        <v>#N/A</v>
      </c>
    </row>
    <row r="106" spans="1:9" s="195" customFormat="1" ht="15.9" customHeight="1" x14ac:dyDescent="0.25">
      <c r="A106" s="176" t="s">
        <v>24</v>
      </c>
      <c r="B106" s="177" t="e">
        <f>VLOOKUP($E106,УЧАСТНИКИ!$A$5:$K$1141,3,FALSE)</f>
        <v>#N/A</v>
      </c>
      <c r="C106" s="179" t="e">
        <f>VLOOKUP($E106,УЧАСТНИКИ!$A$5:$K$1141,4,FALSE)</f>
        <v>#N/A</v>
      </c>
      <c r="D106" s="187" t="e">
        <f>VLOOKUP($E106,УЧАСТНИКИ!$A$5:$K$1141,5,FALSE)</f>
        <v>#N/A</v>
      </c>
      <c r="E106" s="176"/>
      <c r="F106" s="176"/>
      <c r="G106" s="176"/>
      <c r="H106" s="176"/>
      <c r="I106" s="179" t="e">
        <f>VLOOKUP($E106,УЧАСТНИКИ!$A$5:$K$1141,9,FALSE)</f>
        <v>#N/A</v>
      </c>
    </row>
    <row r="107" spans="1:9" s="195" customFormat="1" ht="15.9" customHeight="1" x14ac:dyDescent="0.25">
      <c r="A107" s="176" t="s">
        <v>24</v>
      </c>
      <c r="B107" s="177" t="e">
        <f>VLOOKUP($E107,УЧАСТНИКИ!$A$5:$K$1141,3,FALSE)</f>
        <v>#N/A</v>
      </c>
      <c r="C107" s="179" t="e">
        <f>VLOOKUP($E107,УЧАСТНИКИ!$A$5:$K$1141,4,FALSE)</f>
        <v>#N/A</v>
      </c>
      <c r="D107" s="187" t="e">
        <f>VLOOKUP($E107,УЧАСТНИКИ!$A$5:$K$1141,5,FALSE)</f>
        <v>#N/A</v>
      </c>
      <c r="E107" s="176"/>
      <c r="F107" s="176"/>
      <c r="G107" s="176"/>
      <c r="H107" s="176"/>
      <c r="I107" s="179" t="e">
        <f>VLOOKUP($E107,УЧАСТНИКИ!$A$5:$K$1141,9,FALSE)</f>
        <v>#N/A</v>
      </c>
    </row>
    <row r="108" spans="1:9" s="195" customFormat="1" ht="15.9" customHeight="1" x14ac:dyDescent="0.25">
      <c r="A108" s="176"/>
      <c r="B108" s="177"/>
      <c r="C108" s="179"/>
      <c r="D108" s="187"/>
      <c r="E108" s="176"/>
      <c r="F108" s="176"/>
      <c r="G108" s="176"/>
      <c r="H108" s="176"/>
      <c r="I108" s="179"/>
    </row>
    <row r="109" spans="1:9" s="195" customFormat="1" ht="15.9" customHeight="1" x14ac:dyDescent="0.25">
      <c r="A109" s="176" t="s">
        <v>25</v>
      </c>
      <c r="B109" s="177" t="e">
        <f>VLOOKUP($E109,УЧАСТНИКИ!$A$5:$K$1141,3,FALSE)</f>
        <v>#N/A</v>
      </c>
      <c r="C109" s="179" t="e">
        <f>VLOOKUP($E109,УЧАСТНИКИ!$A$5:$K$1141,4,FALSE)</f>
        <v>#N/A</v>
      </c>
      <c r="D109" s="187" t="e">
        <f>VLOOKUP($E109,УЧАСТНИКИ!$A$5:$K$1141,5,FALSE)</f>
        <v>#N/A</v>
      </c>
      <c r="E109" s="176"/>
      <c r="F109" s="176"/>
      <c r="G109" s="176"/>
      <c r="H109" s="176"/>
      <c r="I109" s="179" t="e">
        <f>VLOOKUP($E109,УЧАСТНИКИ!$A$5:$K$1141,9,FALSE)</f>
        <v>#N/A</v>
      </c>
    </row>
    <row r="110" spans="1:9" s="195" customFormat="1" ht="15.9" customHeight="1" x14ac:dyDescent="0.25">
      <c r="A110" s="176" t="s">
        <v>25</v>
      </c>
      <c r="B110" s="177" t="e">
        <f>VLOOKUP($E110,УЧАСТНИКИ!$A$5:$K$1141,3,FALSE)</f>
        <v>#N/A</v>
      </c>
      <c r="C110" s="179" t="e">
        <f>VLOOKUP($E110,УЧАСТНИКИ!$A$5:$K$1141,4,FALSE)</f>
        <v>#N/A</v>
      </c>
      <c r="D110" s="187" t="e">
        <f>VLOOKUP($E110,УЧАСТНИКИ!$A$5:$K$1141,5,FALSE)</f>
        <v>#N/A</v>
      </c>
      <c r="E110" s="176"/>
      <c r="F110" s="176"/>
      <c r="G110" s="176"/>
      <c r="H110" s="176"/>
      <c r="I110" s="179" t="e">
        <f>VLOOKUP($E110,УЧАСТНИКИ!$A$5:$K$1141,9,FALSE)</f>
        <v>#N/A</v>
      </c>
    </row>
    <row r="111" spans="1:9" s="195" customFormat="1" ht="15.9" customHeight="1" x14ac:dyDescent="0.25">
      <c r="A111" s="176" t="s">
        <v>25</v>
      </c>
      <c r="B111" s="177" t="e">
        <f>VLOOKUP($E111,УЧАСТНИКИ!$A$5:$K$1141,3,FALSE)</f>
        <v>#N/A</v>
      </c>
      <c r="C111" s="179" t="e">
        <f>VLOOKUP($E111,УЧАСТНИКИ!$A$5:$K$1141,4,FALSE)</f>
        <v>#N/A</v>
      </c>
      <c r="D111" s="187" t="e">
        <f>VLOOKUP($E111,УЧАСТНИКИ!$A$5:$K$1141,5,FALSE)</f>
        <v>#N/A</v>
      </c>
      <c r="E111" s="176"/>
      <c r="F111" s="176"/>
      <c r="G111" s="176"/>
      <c r="H111" s="176"/>
      <c r="I111" s="179" t="e">
        <f>VLOOKUP($E111,УЧАСТНИКИ!$A$5:$K$1141,9,FALSE)</f>
        <v>#N/A</v>
      </c>
    </row>
    <row r="112" spans="1:9" s="195" customFormat="1" ht="15.9" customHeight="1" x14ac:dyDescent="0.25">
      <c r="A112" s="176" t="s">
        <v>25</v>
      </c>
      <c r="B112" s="177" t="e">
        <f>VLOOKUP($E112,УЧАСТНИКИ!$A$5:$K$1141,3,FALSE)</f>
        <v>#N/A</v>
      </c>
      <c r="C112" s="179" t="e">
        <f>VLOOKUP($E112,УЧАСТНИКИ!$A$5:$K$1141,4,FALSE)</f>
        <v>#N/A</v>
      </c>
      <c r="D112" s="187" t="e">
        <f>VLOOKUP($E112,УЧАСТНИКИ!$A$5:$K$1141,5,FALSE)</f>
        <v>#N/A</v>
      </c>
      <c r="E112" s="176"/>
      <c r="F112" s="176"/>
      <c r="G112" s="176"/>
      <c r="H112" s="176"/>
      <c r="I112" s="179" t="e">
        <f>VLOOKUP($E112,УЧАСТНИКИ!$A$5:$K$1141,9,FALSE)</f>
        <v>#N/A</v>
      </c>
    </row>
    <row r="113" spans="1:10" s="195" customFormat="1" ht="15.9" customHeight="1" x14ac:dyDescent="0.25">
      <c r="A113" s="176" t="s">
        <v>25</v>
      </c>
      <c r="B113" s="177" t="e">
        <f>VLOOKUP($E113,УЧАСТНИКИ!$A$5:$K$1141,3,FALSE)</f>
        <v>#N/A</v>
      </c>
      <c r="C113" s="179" t="e">
        <f>VLOOKUP($E113,УЧАСТНИКИ!$A$5:$K$1141,4,FALSE)</f>
        <v>#N/A</v>
      </c>
      <c r="D113" s="187" t="e">
        <f>VLOOKUP($E113,УЧАСТНИКИ!$A$5:$K$1141,5,FALSE)</f>
        <v>#N/A</v>
      </c>
      <c r="E113" s="176"/>
      <c r="F113" s="176"/>
      <c r="G113" s="176"/>
      <c r="H113" s="176"/>
      <c r="I113" s="179" t="e">
        <f>VLOOKUP($E113,УЧАСТНИКИ!$A$5:$K$1141,9,FALSE)</f>
        <v>#N/A</v>
      </c>
    </row>
    <row r="114" spans="1:10" s="195" customFormat="1" ht="15.9" customHeight="1" x14ac:dyDescent="0.25">
      <c r="A114" s="176" t="s">
        <v>25</v>
      </c>
      <c r="B114" s="177" t="e">
        <f>VLOOKUP($E114,УЧАСТНИКИ!$A$5:$K$1141,3,FALSE)</f>
        <v>#N/A</v>
      </c>
      <c r="C114" s="179" t="e">
        <f>VLOOKUP($E114,УЧАСТНИКИ!$A$5:$K$1141,4,FALSE)</f>
        <v>#N/A</v>
      </c>
      <c r="D114" s="187" t="e">
        <f>VLOOKUP($E114,УЧАСТНИКИ!$A$5:$K$1141,5,FALSE)</f>
        <v>#N/A</v>
      </c>
      <c r="E114" s="176"/>
      <c r="F114" s="176"/>
      <c r="G114" s="176"/>
      <c r="H114" s="176"/>
      <c r="I114" s="179" t="e">
        <f>VLOOKUP($E114,УЧАСТНИКИ!$A$5:$K$1141,9,FALSE)</f>
        <v>#N/A</v>
      </c>
    </row>
    <row r="115" spans="1:10" s="195" customFormat="1" ht="15.9" customHeight="1" x14ac:dyDescent="0.25">
      <c r="A115" s="176"/>
      <c r="B115" s="177"/>
      <c r="C115" s="179"/>
      <c r="D115" s="187"/>
      <c r="E115" s="176"/>
      <c r="F115" s="176"/>
      <c r="G115" s="176"/>
      <c r="H115" s="176"/>
      <c r="I115" s="179"/>
    </row>
    <row r="116" spans="1:10" s="195" customFormat="1" ht="15.9" customHeight="1" x14ac:dyDescent="0.25">
      <c r="A116" s="176" t="s">
        <v>57</v>
      </c>
      <c r="B116" s="177" t="e">
        <f>VLOOKUP($E116,УЧАСТНИКИ!$A$5:$K$1141,3,FALSE)</f>
        <v>#N/A</v>
      </c>
      <c r="C116" s="179" t="e">
        <f>VLOOKUP($E116,УЧАСТНИКИ!$A$5:$K$1141,4,FALSE)</f>
        <v>#N/A</v>
      </c>
      <c r="D116" s="187" t="e">
        <f>VLOOKUP($E116,УЧАСТНИКИ!$A$5:$K$1141,5,FALSE)</f>
        <v>#N/A</v>
      </c>
      <c r="E116" s="176"/>
      <c r="F116" s="176"/>
      <c r="G116" s="176"/>
      <c r="H116" s="176"/>
      <c r="I116" s="179" t="e">
        <f>VLOOKUP($E116,УЧАСТНИКИ!$A$5:$K$1141,9,FALSE)</f>
        <v>#N/A</v>
      </c>
    </row>
    <row r="117" spans="1:10" s="195" customFormat="1" ht="15.9" customHeight="1" x14ac:dyDescent="0.25">
      <c r="A117" s="176" t="s">
        <v>57</v>
      </c>
      <c r="B117" s="177" t="e">
        <f>VLOOKUP($E117,УЧАСТНИКИ!$A$5:$K$1141,3,FALSE)</f>
        <v>#N/A</v>
      </c>
      <c r="C117" s="179" t="e">
        <f>VLOOKUP($E117,УЧАСТНИКИ!$A$5:$K$1141,4,FALSE)</f>
        <v>#N/A</v>
      </c>
      <c r="D117" s="187" t="e">
        <f>VLOOKUP($E117,УЧАСТНИКИ!$A$5:$K$1141,5,FALSE)</f>
        <v>#N/A</v>
      </c>
      <c r="E117" s="176"/>
      <c r="F117" s="176"/>
      <c r="G117" s="176"/>
      <c r="H117" s="176"/>
      <c r="I117" s="179" t="e">
        <f>VLOOKUP($E117,УЧАСТНИКИ!$A$5:$K$1141,9,FALSE)</f>
        <v>#N/A</v>
      </c>
    </row>
    <row r="118" spans="1:10" s="195" customFormat="1" ht="15.9" customHeight="1" x14ac:dyDescent="0.25">
      <c r="A118" s="176" t="s">
        <v>57</v>
      </c>
      <c r="B118" s="177" t="e">
        <f>VLOOKUP($E118,УЧАСТНИКИ!$A$5:$K$1141,3,FALSE)</f>
        <v>#N/A</v>
      </c>
      <c r="C118" s="179" t="e">
        <f>VLOOKUP($E118,УЧАСТНИКИ!$A$5:$K$1141,4,FALSE)</f>
        <v>#N/A</v>
      </c>
      <c r="D118" s="187" t="e">
        <f>VLOOKUP($E118,УЧАСТНИКИ!$A$5:$K$1141,5,FALSE)</f>
        <v>#N/A</v>
      </c>
      <c r="E118" s="176"/>
      <c r="F118" s="176"/>
      <c r="G118" s="176"/>
      <c r="H118" s="176"/>
      <c r="I118" s="179" t="e">
        <f>VLOOKUP($E118,УЧАСТНИКИ!$A$5:$K$1141,9,FALSE)</f>
        <v>#N/A</v>
      </c>
    </row>
    <row r="119" spans="1:10" s="195" customFormat="1" ht="15.9" customHeight="1" x14ac:dyDescent="0.25">
      <c r="A119" s="176" t="s">
        <v>57</v>
      </c>
      <c r="B119" s="177" t="e">
        <f>VLOOKUP($E119,УЧАСТНИКИ!$A$5:$K$1141,3,FALSE)</f>
        <v>#N/A</v>
      </c>
      <c r="C119" s="179" t="e">
        <f>VLOOKUP($E119,УЧАСТНИКИ!$A$5:$K$1141,4,FALSE)</f>
        <v>#N/A</v>
      </c>
      <c r="D119" s="187" t="e">
        <f>VLOOKUP($E119,УЧАСТНИКИ!$A$5:$K$1141,5,FALSE)</f>
        <v>#N/A</v>
      </c>
      <c r="E119" s="176"/>
      <c r="F119" s="176"/>
      <c r="G119" s="176"/>
      <c r="H119" s="176"/>
      <c r="I119" s="179" t="e">
        <f>VLOOKUP($E119,УЧАСТНИКИ!$A$5:$K$1141,9,FALSE)</f>
        <v>#N/A</v>
      </c>
    </row>
    <row r="120" spans="1:10" s="195" customFormat="1" ht="15.9" customHeight="1" x14ac:dyDescent="0.25">
      <c r="A120" s="176" t="s">
        <v>57</v>
      </c>
      <c r="B120" s="177" t="e">
        <f>VLOOKUP($E120,УЧАСТНИКИ!$A$5:$K$1141,3,FALSE)</f>
        <v>#N/A</v>
      </c>
      <c r="C120" s="179" t="e">
        <f>VLOOKUP($E120,УЧАСТНИКИ!$A$5:$K$1141,4,FALSE)</f>
        <v>#N/A</v>
      </c>
      <c r="D120" s="187" t="e">
        <f>VLOOKUP($E120,УЧАСТНИКИ!$A$5:$K$1141,5,FALSE)</f>
        <v>#N/A</v>
      </c>
      <c r="E120" s="176"/>
      <c r="F120" s="176"/>
      <c r="G120" s="176"/>
      <c r="H120" s="176"/>
      <c r="I120" s="179" t="e">
        <f>VLOOKUP($E120,УЧАСТНИКИ!$A$5:$K$1141,9,FALSE)</f>
        <v>#N/A</v>
      </c>
    </row>
    <row r="121" spans="1:10" s="195" customFormat="1" ht="15.9" customHeight="1" x14ac:dyDescent="0.25">
      <c r="A121" s="176" t="s">
        <v>57</v>
      </c>
      <c r="B121" s="177" t="e">
        <f>VLOOKUP($E121,УЧАСТНИКИ!$A$5:$K$1141,3,FALSE)</f>
        <v>#N/A</v>
      </c>
      <c r="C121" s="179" t="e">
        <f>VLOOKUP($E121,УЧАСТНИКИ!$A$5:$K$1141,4,FALSE)</f>
        <v>#N/A</v>
      </c>
      <c r="D121" s="187" t="e">
        <f>VLOOKUP($E121,УЧАСТНИКИ!$A$5:$K$1141,5,FALSE)</f>
        <v>#N/A</v>
      </c>
      <c r="E121" s="176"/>
      <c r="F121" s="176"/>
      <c r="G121" s="176"/>
      <c r="H121" s="176"/>
      <c r="I121" s="179" t="e">
        <f>VLOOKUP($E121,УЧАСТНИКИ!$A$5:$K$1141,9,FALSE)</f>
        <v>#N/A</v>
      </c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ht="15.6" x14ac:dyDescent="0.3">
      <c r="A125" s="102" t="s">
        <v>47</v>
      </c>
      <c r="B125" s="1"/>
      <c r="C125" s="16"/>
      <c r="D125" s="16"/>
      <c r="E125" s="16"/>
      <c r="F125" s="16"/>
      <c r="G125" s="16"/>
      <c r="H125" s="16"/>
      <c r="I125" s="16"/>
      <c r="J125" s="16"/>
    </row>
    <row r="126" spans="1:10" ht="15.6" x14ac:dyDescent="0.3">
      <c r="A126" s="102" t="s">
        <v>40</v>
      </c>
      <c r="C126" s="16"/>
      <c r="D126" s="16"/>
      <c r="E126" s="16"/>
      <c r="F126" s="16"/>
      <c r="G126" s="16"/>
      <c r="H126" s="16"/>
      <c r="I126" s="16"/>
      <c r="J126" s="16"/>
    </row>
    <row r="127" spans="1:10" ht="15.6" x14ac:dyDescent="0.3">
      <c r="A127" s="102" t="s">
        <v>42</v>
      </c>
      <c r="B127" s="102"/>
      <c r="C127" s="16"/>
      <c r="D127" s="16"/>
      <c r="E127" s="16"/>
      <c r="F127" s="16"/>
      <c r="G127" s="16"/>
      <c r="H127" s="16"/>
      <c r="I127" s="16"/>
      <c r="J127" s="16"/>
    </row>
    <row r="128" spans="1:10" ht="15.6" x14ac:dyDescent="0.3">
      <c r="A128" s="492" t="s">
        <v>41</v>
      </c>
      <c r="B128" s="492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</sheetData>
  <mergeCells count="10">
    <mergeCell ref="A128:B128"/>
    <mergeCell ref="A1:I1"/>
    <mergeCell ref="A3:I3"/>
    <mergeCell ref="A4:I4"/>
    <mergeCell ref="A6:B6"/>
    <mergeCell ref="E6:J6"/>
    <mergeCell ref="A7:B7"/>
    <mergeCell ref="A2:I2"/>
    <mergeCell ref="A5:I5"/>
    <mergeCell ref="F8:H8"/>
  </mergeCells>
  <printOptions horizontalCentered="1"/>
  <pageMargins left="0" right="0" top="0.27559055118110237" bottom="0" header="0.27559055118110237" footer="0.19685039370078741"/>
  <pageSetup paperSize="9" scale="11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2</vt:i4>
      </vt:variant>
    </vt:vector>
  </HeadingPairs>
  <TitlesOfParts>
    <vt:vector size="24" baseType="lpstr">
      <vt:lpstr>УЧАСТНИКИ</vt:lpstr>
      <vt:lpstr>ИТОГ ГОРОДА</vt:lpstr>
      <vt:lpstr>100м Ф</vt:lpstr>
      <vt:lpstr>200мф</vt:lpstr>
      <vt:lpstr>эст гор</vt:lpstr>
      <vt:lpstr>эст рай</vt:lpstr>
      <vt:lpstr>эст гор ИТОГ</vt:lpstr>
      <vt:lpstr>эст рай ИТОГ</vt:lpstr>
      <vt:lpstr>4х400</vt:lpstr>
      <vt:lpstr>400сб</vt:lpstr>
      <vt:lpstr>ядр</vt:lpstr>
      <vt:lpstr>3000сп</vt:lpstr>
      <vt:lpstr>ВЫСОТА</vt:lpstr>
      <vt:lpstr>ШЕСТ ф</vt:lpstr>
      <vt:lpstr>ДЛ-НА</vt:lpstr>
      <vt:lpstr>ТРОЙ</vt:lpstr>
      <vt:lpstr>диск</vt:lpstr>
      <vt:lpstr>молот</vt:lpstr>
      <vt:lpstr>копье</vt:lpstr>
      <vt:lpstr>ядро</vt:lpstr>
      <vt:lpstr>эст город</vt:lpstr>
      <vt:lpstr>Эст рабоч</vt:lpstr>
      <vt:lpstr>УЧАСТНИКИ!OLE_LINK1</vt:lpstr>
      <vt:lpstr>'ИТОГ ГОРОДА'!Область_печати</vt:lpstr>
    </vt:vector>
  </TitlesOfParts>
  <Company>Lamers CREW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VoVaN</dc:creator>
  <cp:lastModifiedBy>USER</cp:lastModifiedBy>
  <cp:lastPrinted>2025-08-30T08:20:13Z</cp:lastPrinted>
  <dcterms:created xsi:type="dcterms:W3CDTF">2004-05-24T08:29:48Z</dcterms:created>
  <dcterms:modified xsi:type="dcterms:W3CDTF">2025-08-30T08:22:42Z</dcterms:modified>
</cp:coreProperties>
</file>